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tollard/Documents/anne doc sept 2017/AS AVIRON/ACADEMIE/ACADEMIE INDOOR 17.18/"/>
    </mc:Choice>
  </mc:AlternateContent>
  <bookViews>
    <workbookView xWindow="0" yWindow="460" windowWidth="25600" windowHeight="12680" tabRatio="500" activeTab="3"/>
  </bookViews>
  <sheets>
    <sheet name="Feuil1" sheetId="1" r:id="rId1"/>
    <sheet name="Feuil2" sheetId="2" r:id="rId2"/>
    <sheet name="Feuil3" sheetId="3" r:id="rId3"/>
    <sheet name="CLASSEMENT GENERAL COLLÈGES" sheetId="6" r:id="rId4"/>
    <sheet name="CLASSEMENT G ET F COLLEGE" sheetId="4" r:id="rId5"/>
  </sheets>
  <calcPr calcId="150001" concurrentCalc="0"/>
  <pivotCaches>
    <pivotCache cacheId="2" r:id="rId6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5" i="6" l="1"/>
  <c r="G5" i="6"/>
  <c r="F6" i="6"/>
  <c r="G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L20" i="1"/>
</calcChain>
</file>

<file path=xl/sharedStrings.xml><?xml version="1.0" encoding="utf-8"?>
<sst xmlns="http://schemas.openxmlformats.org/spreadsheetml/2006/main" count="402" uniqueCount="147">
  <si>
    <t>ENGAGEMENTS</t>
  </si>
  <si>
    <t>Le Parc</t>
  </si>
  <si>
    <t xml:space="preserve">La </t>
  </si>
  <si>
    <t>Benjamines</t>
  </si>
  <si>
    <t>Benjamins</t>
  </si>
  <si>
    <t>Minimes</t>
  </si>
  <si>
    <t>Garçons</t>
  </si>
  <si>
    <t>Minimes Filles</t>
  </si>
  <si>
    <t>SNP Salle de sport de Brossolette LE PERREUX/MARNE</t>
  </si>
  <si>
    <t>I EQUIPE = 4 G OU 4 F POUR REMPLIR LE TABLEAU</t>
  </si>
  <si>
    <t xml:space="preserve">APRES NOUS FERONS L ADDITION DES RESULTATS DE CHAQUE EQUIPE POUR LE RESULTATS COLLECTIFS </t>
  </si>
  <si>
    <t xml:space="preserve">UN CLASSEMENT EQUIPE MINIME </t>
  </si>
  <si>
    <t>UN CLASSSEMNT EQUIPE LYCEE QUI AURONT LE TITRE DE CHAMPION D ACADEMIE</t>
  </si>
  <si>
    <t>FEUILLE D'ENGAGEMENTS</t>
  </si>
  <si>
    <t>partagé</t>
  </si>
  <si>
    <t>adapte</t>
  </si>
  <si>
    <t>lycee</t>
  </si>
  <si>
    <t xml:space="preserve">UN CLASSEMENT PARTAGE ADAPTE QUI AURONT LE TITRE DE CHAMPION D ACADEMIE </t>
  </si>
  <si>
    <t xml:space="preserve">les autres ne sont "que" vainqueurs de leur course relais, un classement benjamin, un classement benjamin </t>
  </si>
  <si>
    <t>Pas de classement mixte</t>
  </si>
  <si>
    <t>Lagny saint laurent</t>
  </si>
  <si>
    <t>Meaux Henry dunand</t>
  </si>
  <si>
    <t>Melun Chopin</t>
  </si>
  <si>
    <t>Saint Ouen Jean Jaures</t>
  </si>
  <si>
    <t>Riviere lagny</t>
  </si>
  <si>
    <t>1 = N2</t>
  </si>
  <si>
    <t>2 = N1 et N2</t>
  </si>
  <si>
    <t>1 = N1</t>
  </si>
  <si>
    <t>3 = N1 N2 N3</t>
  </si>
  <si>
    <t>2 = N1 N3</t>
  </si>
  <si>
    <t xml:space="preserve">3 = </t>
  </si>
  <si>
    <t xml:space="preserve">2 = </t>
  </si>
  <si>
    <t>4 = 2 N2 , N1, N3</t>
  </si>
  <si>
    <t>3 = N1, 2 N3</t>
  </si>
  <si>
    <t>1 =  N2</t>
  </si>
  <si>
    <t>1  =  N2</t>
  </si>
  <si>
    <t>4 = 2 N1 , 1 N2,  1 N3</t>
  </si>
  <si>
    <t>6 = 2 N1, 1 N2, 3 N3</t>
  </si>
  <si>
    <t>2 = N2 et N3</t>
  </si>
  <si>
    <t>4 = 2 N1 et 1 N2 et 1 N3</t>
  </si>
  <si>
    <t xml:space="preserve">4 G 4F </t>
  </si>
  <si>
    <t>4G 4 F</t>
  </si>
  <si>
    <t>TOTAL EQUIPE</t>
  </si>
  <si>
    <t xml:space="preserve"> 2 SERIES</t>
  </si>
  <si>
    <t xml:space="preserve">3 SERIES </t>
  </si>
  <si>
    <t>1 SERIE</t>
  </si>
  <si>
    <t xml:space="preserve">1 SERIE G ET F MELANGES </t>
  </si>
  <si>
    <t>3 = N1 et 2 N2 et 1 N3</t>
  </si>
  <si>
    <t>3 SERIES</t>
  </si>
  <si>
    <t xml:space="preserve">mise à jour 8 dec </t>
  </si>
  <si>
    <t xml:space="preserve">10 series </t>
  </si>
  <si>
    <t>AU CHAMPIONNAT D'ACADEMIE INDOOR D'AVIRON UNSS dec 2017</t>
  </si>
  <si>
    <t>Nogent Branly</t>
  </si>
  <si>
    <t>Joinville Jules Ferry</t>
  </si>
  <si>
    <t>Le perreux Brossolette</t>
  </si>
  <si>
    <t>Joinville Charcot</t>
  </si>
  <si>
    <t xml:space="preserve">10 collèges </t>
  </si>
  <si>
    <t>2 lycées</t>
  </si>
  <si>
    <t xml:space="preserve">63 équipes </t>
  </si>
  <si>
    <t>252 eleves</t>
  </si>
  <si>
    <t>PROGRAMME INDOOR ACADEMIE CRETEIL</t>
  </si>
  <si>
    <t>ERGO 1</t>
  </si>
  <si>
    <t>ERGO2</t>
  </si>
  <si>
    <t>ERGO 3</t>
  </si>
  <si>
    <t>ERGO 4</t>
  </si>
  <si>
    <t>ERGO 5</t>
  </si>
  <si>
    <t>ERGO 6</t>
  </si>
  <si>
    <t>ERGO 7</t>
  </si>
  <si>
    <t>ERGO 8</t>
  </si>
  <si>
    <t>13H45</t>
  </si>
  <si>
    <t>BROSSOLETTE 1</t>
  </si>
  <si>
    <t>CHARCOT 1</t>
  </si>
  <si>
    <t>MARCEL RIVIERE 1</t>
  </si>
  <si>
    <t>JULES FERRY</t>
  </si>
  <si>
    <t>MARCEL RIVIERE 2</t>
  </si>
  <si>
    <t>BROSSOLETTE 2</t>
  </si>
  <si>
    <t>CHARCOT 2</t>
  </si>
  <si>
    <t>HENRY DUNAND</t>
  </si>
  <si>
    <t>CHARCOT 3</t>
  </si>
  <si>
    <t>CHARCOT 4</t>
  </si>
  <si>
    <t>SAINT LAURENT 1</t>
  </si>
  <si>
    <t>BRANLY 1</t>
  </si>
  <si>
    <t>LE PARC 1</t>
  </si>
  <si>
    <t>BROSSOLETTE 3</t>
  </si>
  <si>
    <t>SAINT LAURENT 2</t>
  </si>
  <si>
    <t>LE PARC 2</t>
  </si>
  <si>
    <t>BRANLY 2</t>
  </si>
  <si>
    <t>SERIE 1 BG</t>
  </si>
  <si>
    <t>SERIE 2 BG</t>
  </si>
  <si>
    <t>SERIE 3 BG</t>
  </si>
  <si>
    <t>SERIE 1 MH</t>
  </si>
  <si>
    <t>JULES FERRY 1</t>
  </si>
  <si>
    <t>CHOPIN</t>
  </si>
  <si>
    <t>SERIE 2 MH</t>
  </si>
  <si>
    <t>JULES FERRY 2</t>
  </si>
  <si>
    <t>DUMAND</t>
  </si>
  <si>
    <t xml:space="preserve">SAINT LAURENT 1 </t>
  </si>
  <si>
    <t>JULES FERRY 3</t>
  </si>
  <si>
    <t>BROSSOLETTE 4</t>
  </si>
  <si>
    <t>SERIE 3 MH</t>
  </si>
  <si>
    <t>CHARCOT 5</t>
  </si>
  <si>
    <t>SERIE 1 MF</t>
  </si>
  <si>
    <t>BROSSSOLETTE 1</t>
  </si>
  <si>
    <t>CHOPIN 1</t>
  </si>
  <si>
    <t>SERIE 2 MF</t>
  </si>
  <si>
    <t>JEAN JAURES 1</t>
  </si>
  <si>
    <t>BRANLY</t>
  </si>
  <si>
    <t>SERIE 1 LYCEE</t>
  </si>
  <si>
    <t>SAINT LAURENT F</t>
  </si>
  <si>
    <t>13H55</t>
  </si>
  <si>
    <t>14H05</t>
  </si>
  <si>
    <t>14H15</t>
  </si>
  <si>
    <t>14H25</t>
  </si>
  <si>
    <t>14H35</t>
  </si>
  <si>
    <t>14H50</t>
  </si>
  <si>
    <t>15H05</t>
  </si>
  <si>
    <t>15H20</t>
  </si>
  <si>
    <t>15H35</t>
  </si>
  <si>
    <t>15H50</t>
  </si>
  <si>
    <t>SERIE 1 BF</t>
  </si>
  <si>
    <t>SERIE 2 BF</t>
  </si>
  <si>
    <t>SAINT LAURENT H 2</t>
  </si>
  <si>
    <t>SAINT LAURENT H 1</t>
  </si>
  <si>
    <t>BRANLY H 1</t>
  </si>
  <si>
    <t>BRANLY H 2</t>
  </si>
  <si>
    <t xml:space="preserve"> BF</t>
  </si>
  <si>
    <t>Collège</t>
  </si>
  <si>
    <t>Temps</t>
  </si>
  <si>
    <t>Clt</t>
  </si>
  <si>
    <t>BH</t>
  </si>
  <si>
    <t>FERRY</t>
  </si>
  <si>
    <t>MH</t>
  </si>
  <si>
    <t>JEAN JAURES</t>
  </si>
  <si>
    <t>MF</t>
  </si>
  <si>
    <t>LYCEE H</t>
  </si>
  <si>
    <t>LYCEE F</t>
  </si>
  <si>
    <t>CHPT ACADEMIQUE CRETEIL - ERGOMETRE Mercredi 13 Décembre 2017</t>
  </si>
  <si>
    <t>Pts</t>
  </si>
  <si>
    <t>Étiquettes de lignes</t>
  </si>
  <si>
    <t>Somme</t>
  </si>
  <si>
    <t>Total</t>
  </si>
  <si>
    <t>Somme sur Pts</t>
  </si>
  <si>
    <t>classement</t>
  </si>
  <si>
    <t>college</t>
  </si>
  <si>
    <t>points</t>
  </si>
  <si>
    <t>GARCONS</t>
  </si>
  <si>
    <t>FILLES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</si>
</sst>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\°"/>
  </numFmts>
  <fonts count="23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name val="Times New Roman"/>
    </font>
    <font>
      <sz val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Times New Roman"/>
    </font>
    <font>
      <b/>
      <sz val="12"/>
      <color rgb="FFFF0000"/>
      <name val="Times New Roman"/>
    </font>
    <font>
      <b/>
      <sz val="16"/>
      <color rgb="FFFF0000"/>
      <name val="Times New Roman"/>
    </font>
    <font>
      <b/>
      <sz val="14"/>
      <color rgb="FFFF0000"/>
      <name val="Times New Roman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A"/>
      <name val="Times New Roman"/>
    </font>
    <font>
      <b/>
      <sz val="11"/>
      <color rgb="FF0432FF"/>
      <name val="Times New Roman"/>
    </font>
    <font>
      <b/>
      <sz val="12"/>
      <color rgb="FF0432FF"/>
      <name val="Times New Roman"/>
    </font>
    <font>
      <b/>
      <sz val="12"/>
      <color rgb="FF0432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432FF"/>
      <name val="Calibri"/>
      <family val="2"/>
      <scheme val="minor"/>
    </font>
    <font>
      <sz val="12"/>
      <color rgb="FF0432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1"/>
      </left>
      <right style="medium">
        <color rgb="FF000001"/>
      </right>
      <top/>
      <bottom/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 style="medium">
        <color rgb="FF000001"/>
      </top>
      <bottom/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6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2" borderId="1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47" fontId="18" fillId="3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18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172" fontId="5" fillId="0" borderId="0" xfId="0" applyNumberFormat="1" applyFont="1"/>
    <xf numFmtId="47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/>
    <xf numFmtId="0" fontId="20" fillId="3" borderId="1" xfId="0" applyFont="1" applyFill="1" applyBorder="1" applyAlignment="1">
      <alignment horizontal="left"/>
    </xf>
    <xf numFmtId="47" fontId="20" fillId="3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2" fontId="16" fillId="0" borderId="0" xfId="0" applyNumberFormat="1" applyFont="1"/>
    <xf numFmtId="0" fontId="22" fillId="0" borderId="0" xfId="0" applyFont="1"/>
    <xf numFmtId="172" fontId="11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KEYSER PHILIPPE" refreshedDate="43083.706164467592" createdVersion="4" refreshedVersion="4" minRefreshableVersion="3" recordCount="31">
  <cacheSource type="worksheet">
    <worksheetSource ref="A1:D65536" sheet="CLASSEMENT G ET F COLLEGE"/>
  </cacheSource>
  <cacheFields count="4">
    <cacheField name="Collège" numFmtId="0">
      <sharedItems containsBlank="1" count="24">
        <s v="CHARCOT 1"/>
        <s v="CHARCOT 2"/>
        <s v="BROSSOLETTE 1"/>
        <s v="MARCEL RIVIERE 1"/>
        <s v="SAINT LAURENT 1 "/>
        <s v="BROSSOLETTE 2"/>
        <s v="MARCEL RIVIERE 2"/>
        <s v="JULES FERRY 1"/>
        <s v="CHARCOT 3"/>
        <s v="JEAN JAURES"/>
        <s v="CHARCOT 4"/>
        <s v="CHOPIN"/>
        <s v="BROSSOLETTE 3"/>
        <s v="JULES FERRY 2"/>
        <s v="BROSSOLETTE 4"/>
        <s v="CHARCOT 5"/>
        <s v="JULES FERRY 3"/>
        <s v="DUMAND"/>
        <s v="BRANLY"/>
        <s v="JEAN JAURES 1"/>
        <s v="CHOPIN 1"/>
        <m/>
        <s v="SAINT LAURENT 1" u="1"/>
        <s v="BROSSSOLETTE 1" u="1"/>
      </sharedItems>
    </cacheField>
    <cacheField name="Temps" numFmtId="0">
      <sharedItems containsNonDate="0" containsDate="1" containsString="0" containsBlank="1" minDate="1899-12-30T00:07:01" maxDate="1899-12-30T00:10:39"/>
    </cacheField>
    <cacheField name="Clt" numFmtId="0">
      <sharedItems containsString="0" containsBlank="1" containsNumber="1" containsInteger="1" minValue="1" maxValue="18"/>
    </cacheField>
    <cacheField name="Pts" numFmtId="0">
      <sharedItems containsString="0" containsBlank="1" containsNumber="1" containsInteger="1" minValue="21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d v="1899-12-30T00:07:01"/>
    <n v="1"/>
    <n v="100"/>
  </r>
  <r>
    <x v="1"/>
    <d v="1899-12-30T00:07:18"/>
    <n v="2"/>
    <n v="95"/>
  </r>
  <r>
    <x v="2"/>
    <d v="1899-12-30T00:07:18"/>
    <n v="3"/>
    <n v="90"/>
  </r>
  <r>
    <x v="3"/>
    <d v="1899-12-30T00:07:24"/>
    <n v="4"/>
    <n v="85"/>
  </r>
  <r>
    <x v="4"/>
    <d v="1899-12-30T00:07:31"/>
    <n v="5"/>
    <n v="80"/>
  </r>
  <r>
    <x v="5"/>
    <d v="1899-12-30T00:07:55"/>
    <n v="6"/>
    <n v="75"/>
  </r>
  <r>
    <x v="6"/>
    <d v="1899-12-30T00:08:06"/>
    <n v="7"/>
    <n v="70"/>
  </r>
  <r>
    <x v="7"/>
    <d v="1899-12-30T00:08:12"/>
    <n v="8"/>
    <n v="65"/>
  </r>
  <r>
    <x v="8"/>
    <d v="1899-12-30T00:08:14"/>
    <n v="9"/>
    <n v="60"/>
  </r>
  <r>
    <x v="9"/>
    <d v="1899-12-30T00:08:22"/>
    <n v="10"/>
    <n v="55"/>
  </r>
  <r>
    <x v="10"/>
    <d v="1899-12-30T00:08:30"/>
    <n v="11"/>
    <n v="50"/>
  </r>
  <r>
    <x v="11"/>
    <d v="1899-12-30T00:08:31"/>
    <n v="12"/>
    <n v="45"/>
  </r>
  <r>
    <x v="12"/>
    <d v="1899-12-30T00:08:31"/>
    <n v="13"/>
    <n v="40"/>
  </r>
  <r>
    <x v="13"/>
    <d v="1899-12-30T00:08:59"/>
    <n v="14"/>
    <n v="35"/>
  </r>
  <r>
    <x v="14"/>
    <d v="1899-12-30T00:09:14"/>
    <n v="15"/>
    <n v="30"/>
  </r>
  <r>
    <x v="15"/>
    <d v="1899-12-30T00:09:28"/>
    <n v="16"/>
    <n v="25"/>
  </r>
  <r>
    <x v="16"/>
    <d v="1899-12-30T00:10:00"/>
    <n v="17"/>
    <n v="23"/>
  </r>
  <r>
    <x v="17"/>
    <d v="1899-12-30T00:10:21"/>
    <n v="18"/>
    <n v="21"/>
  </r>
  <r>
    <x v="0"/>
    <d v="1899-12-30T00:08:06"/>
    <n v="1"/>
    <n v="100"/>
  </r>
  <r>
    <x v="18"/>
    <d v="1899-12-30T00:08:12"/>
    <n v="2"/>
    <n v="95"/>
  </r>
  <r>
    <x v="2"/>
    <d v="1899-12-30T00:08:18"/>
    <n v="3"/>
    <n v="90"/>
  </r>
  <r>
    <x v="1"/>
    <d v="1899-12-30T00:08:18"/>
    <n v="4"/>
    <n v="85"/>
  </r>
  <r>
    <x v="7"/>
    <d v="1899-12-30T00:08:31"/>
    <n v="5"/>
    <n v="80"/>
  </r>
  <r>
    <x v="4"/>
    <d v="1899-12-30T00:08:31"/>
    <n v="6"/>
    <n v="75"/>
  </r>
  <r>
    <x v="19"/>
    <d v="1899-12-30T00:08:44"/>
    <n v="7"/>
    <n v="70"/>
  </r>
  <r>
    <x v="3"/>
    <d v="1899-12-30T00:08:49"/>
    <n v="8"/>
    <n v="65"/>
  </r>
  <r>
    <x v="8"/>
    <d v="1899-12-30T00:08:54"/>
    <n v="9"/>
    <n v="60"/>
  </r>
  <r>
    <x v="10"/>
    <d v="1899-12-30T00:09:16"/>
    <n v="10"/>
    <n v="55"/>
  </r>
  <r>
    <x v="6"/>
    <d v="1899-12-30T00:09:22"/>
    <n v="11"/>
    <n v="50"/>
  </r>
  <r>
    <x v="20"/>
    <d v="1899-12-30T00:10:39"/>
    <n v="12"/>
    <n v="45"/>
  </r>
  <r>
    <x v="2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A3:B26" firstHeaderRow="2" firstDataRow="2" firstDataCol="1"/>
  <pivotFields count="4">
    <pivotField axis="axisRow" showAll="0">
      <items count="25">
        <item x="18"/>
        <item x="2"/>
        <item x="5"/>
        <item x="12"/>
        <item x="14"/>
        <item m="1" x="23"/>
        <item x="0"/>
        <item x="1"/>
        <item x="8"/>
        <item x="10"/>
        <item x="15"/>
        <item x="11"/>
        <item x="20"/>
        <item x="17"/>
        <item x="9"/>
        <item x="19"/>
        <item x="7"/>
        <item x="13"/>
        <item x="16"/>
        <item x="3"/>
        <item x="6"/>
        <item m="1" x="22"/>
        <item x="4"/>
        <item h="1" x="21"/>
        <item t="default"/>
      </items>
    </pivotField>
    <pivotField showAll="0"/>
    <pivotField showAll="0"/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 t="grand">
      <x/>
    </i>
  </rowItems>
  <colItems count="1">
    <i/>
  </colItems>
  <dataFields count="1">
    <dataField name="Somme sur Pts" fld="3" baseField="0" baseItem="0"/>
  </dataFields>
  <pivotTableStyleInfo name="PivotStyleMedium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4"/>
  <sheetViews>
    <sheetView zoomScale="90" zoomScaleNormal="90" zoomScalePageLayoutView="90" workbookViewId="0">
      <selection activeCell="I9" sqref="I9"/>
    </sheetView>
  </sheetViews>
  <sheetFormatPr baseColWidth="10" defaultRowHeight="16" x14ac:dyDescent="0.2"/>
  <cols>
    <col min="1" max="1" width="18.5" style="9" customWidth="1"/>
    <col min="2" max="11" width="12.83203125" style="9" customWidth="1"/>
    <col min="12" max="12" width="8.83203125" style="9" customWidth="1"/>
    <col min="13" max="16384" width="10.83203125" style="9"/>
  </cols>
  <sheetData>
    <row r="1" spans="1:13" ht="21" x14ac:dyDescent="0.25">
      <c r="C1" s="10"/>
      <c r="D1" s="10"/>
      <c r="E1" s="5" t="s">
        <v>13</v>
      </c>
      <c r="F1" s="10"/>
      <c r="G1" s="11"/>
    </row>
    <row r="2" spans="1:13" ht="21" x14ac:dyDescent="0.25">
      <c r="C2" s="12"/>
      <c r="D2" s="12"/>
      <c r="E2" s="3" t="s">
        <v>51</v>
      </c>
      <c r="F2" s="12"/>
    </row>
    <row r="3" spans="1:13" ht="21" x14ac:dyDescent="0.25">
      <c r="A3" s="9" t="s">
        <v>56</v>
      </c>
      <c r="C3" s="12"/>
      <c r="D3" s="12"/>
      <c r="E3" s="3"/>
      <c r="F3" s="12"/>
      <c r="J3" s="21" t="s">
        <v>49</v>
      </c>
    </row>
    <row r="4" spans="1:13" x14ac:dyDescent="0.2">
      <c r="A4" s="9" t="s">
        <v>57</v>
      </c>
      <c r="D4" s="15" t="s">
        <v>8</v>
      </c>
      <c r="E4" s="6"/>
      <c r="F4" s="16"/>
      <c r="G4" s="16"/>
    </row>
    <row r="5" spans="1:13" ht="17" thickBot="1" x14ac:dyDescent="0.25"/>
    <row r="6" spans="1:13" ht="21" customHeight="1" x14ac:dyDescent="0.2">
      <c r="A6" s="59" t="s">
        <v>0</v>
      </c>
      <c r="B6" s="61" t="s">
        <v>53</v>
      </c>
      <c r="C6" s="61" t="s">
        <v>54</v>
      </c>
      <c r="D6" s="61" t="s">
        <v>20</v>
      </c>
      <c r="E6" s="61" t="s">
        <v>52</v>
      </c>
      <c r="F6" s="61" t="s">
        <v>55</v>
      </c>
      <c r="G6" s="61" t="s">
        <v>1</v>
      </c>
      <c r="H6" s="7" t="s">
        <v>2</v>
      </c>
      <c r="I6" s="61" t="s">
        <v>21</v>
      </c>
      <c r="J6" s="7"/>
      <c r="K6" s="61" t="s">
        <v>23</v>
      </c>
      <c r="L6" s="11"/>
    </row>
    <row r="7" spans="1:13" ht="55" customHeight="1" thickBot="1" x14ac:dyDescent="0.25">
      <c r="A7" s="60"/>
      <c r="B7" s="62"/>
      <c r="C7" s="62"/>
      <c r="D7" s="62"/>
      <c r="E7" s="62"/>
      <c r="F7" s="62"/>
      <c r="G7" s="62"/>
      <c r="H7" s="8" t="s">
        <v>24</v>
      </c>
      <c r="I7" s="62"/>
      <c r="J7" s="8" t="s">
        <v>22</v>
      </c>
      <c r="K7" s="62"/>
      <c r="L7" s="11" t="s">
        <v>42</v>
      </c>
    </row>
    <row r="8" spans="1:13" ht="51" customHeight="1" thickBot="1" x14ac:dyDescent="0.25">
      <c r="A8" s="2" t="s">
        <v>3</v>
      </c>
      <c r="B8" s="20" t="s">
        <v>25</v>
      </c>
      <c r="C8" s="13" t="s">
        <v>26</v>
      </c>
      <c r="D8" s="13"/>
      <c r="E8" s="13"/>
      <c r="F8" s="13" t="s">
        <v>32</v>
      </c>
      <c r="G8" s="13"/>
      <c r="H8" s="13">
        <v>2</v>
      </c>
      <c r="I8" s="13">
        <v>1</v>
      </c>
      <c r="J8" s="13"/>
      <c r="K8" s="13"/>
      <c r="L8" s="22">
        <v>8</v>
      </c>
      <c r="M8" s="16" t="s">
        <v>45</v>
      </c>
    </row>
    <row r="9" spans="1:13" ht="45.75" customHeight="1" thickBot="1" x14ac:dyDescent="0.25">
      <c r="A9" s="2" t="s">
        <v>4</v>
      </c>
      <c r="B9" s="20" t="s">
        <v>27</v>
      </c>
      <c r="C9" s="13" t="s">
        <v>47</v>
      </c>
      <c r="D9" s="13" t="s">
        <v>30</v>
      </c>
      <c r="E9" s="13">
        <v>2</v>
      </c>
      <c r="F9" s="13" t="s">
        <v>33</v>
      </c>
      <c r="G9" s="13" t="s">
        <v>38</v>
      </c>
      <c r="H9" s="13">
        <v>2</v>
      </c>
      <c r="I9" s="13"/>
      <c r="J9" s="13"/>
      <c r="K9" s="13"/>
      <c r="L9" s="22">
        <v>17</v>
      </c>
      <c r="M9" s="16" t="s">
        <v>48</v>
      </c>
    </row>
    <row r="10" spans="1:13" ht="25.75" customHeight="1" x14ac:dyDescent="0.2">
      <c r="A10" s="1" t="s">
        <v>5</v>
      </c>
      <c r="B10" s="53" t="s">
        <v>28</v>
      </c>
      <c r="C10" s="53" t="s">
        <v>39</v>
      </c>
      <c r="D10" s="53" t="s">
        <v>31</v>
      </c>
      <c r="E10" s="53"/>
      <c r="F10" s="53" t="s">
        <v>37</v>
      </c>
      <c r="G10" s="53"/>
      <c r="H10" s="53">
        <v>2</v>
      </c>
      <c r="I10" s="53">
        <v>1</v>
      </c>
      <c r="J10" s="53" t="s">
        <v>34</v>
      </c>
      <c r="K10" s="53"/>
      <c r="L10" s="22">
        <v>19</v>
      </c>
      <c r="M10" s="16" t="s">
        <v>44</v>
      </c>
    </row>
    <row r="11" spans="1:13" ht="25.75" customHeight="1" thickBot="1" x14ac:dyDescent="0.25">
      <c r="A11" s="2" t="s">
        <v>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22"/>
      <c r="M11" s="16"/>
    </row>
    <row r="12" spans="1:13" ht="25.75" customHeight="1" x14ac:dyDescent="0.2">
      <c r="A12" s="65" t="s">
        <v>7</v>
      </c>
      <c r="B12" s="55" t="s">
        <v>29</v>
      </c>
      <c r="C12" s="53" t="s">
        <v>27</v>
      </c>
      <c r="D12" s="53" t="s">
        <v>31</v>
      </c>
      <c r="E12" s="53">
        <v>1</v>
      </c>
      <c r="F12" s="53" t="s">
        <v>36</v>
      </c>
      <c r="G12" s="53"/>
      <c r="H12" s="53">
        <v>2</v>
      </c>
      <c r="I12" s="53"/>
      <c r="J12" s="53" t="s">
        <v>35</v>
      </c>
      <c r="K12" s="53">
        <v>2</v>
      </c>
      <c r="L12" s="22">
        <v>15</v>
      </c>
      <c r="M12" s="16" t="s">
        <v>43</v>
      </c>
    </row>
    <row r="13" spans="1:13" ht="25.75" customHeight="1" thickBot="1" x14ac:dyDescent="0.25">
      <c r="A13" s="66"/>
      <c r="B13" s="56"/>
      <c r="C13" s="54"/>
      <c r="D13" s="54"/>
      <c r="E13" s="54"/>
      <c r="F13" s="54"/>
      <c r="G13" s="54"/>
      <c r="H13" s="54"/>
      <c r="I13" s="54"/>
      <c r="J13" s="54"/>
      <c r="K13" s="54"/>
      <c r="L13" s="22"/>
      <c r="M13" s="16"/>
    </row>
    <row r="14" spans="1:13" ht="25.75" customHeight="1" x14ac:dyDescent="0.2">
      <c r="A14" s="63" t="s">
        <v>16</v>
      </c>
      <c r="B14" s="18"/>
      <c r="C14" s="19"/>
      <c r="D14" s="19" t="s">
        <v>40</v>
      </c>
      <c r="E14" s="19" t="s">
        <v>41</v>
      </c>
      <c r="F14" s="19"/>
      <c r="G14" s="19"/>
      <c r="H14" s="19"/>
      <c r="I14" s="19"/>
      <c r="J14" s="19"/>
      <c r="K14" s="19"/>
      <c r="L14" s="22">
        <v>4</v>
      </c>
      <c r="M14" s="16" t="s">
        <v>46</v>
      </c>
    </row>
    <row r="15" spans="1:13" ht="25.75" customHeight="1" thickBot="1" x14ac:dyDescent="0.25">
      <c r="A15" s="64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22"/>
      <c r="M15" s="16"/>
    </row>
    <row r="16" spans="1:13" ht="25.75" customHeight="1" x14ac:dyDescent="0.2">
      <c r="A16" s="1" t="s">
        <v>15</v>
      </c>
      <c r="B16" s="57"/>
      <c r="C16" s="53"/>
      <c r="D16" s="53"/>
      <c r="E16" s="53"/>
      <c r="F16" s="53"/>
      <c r="G16" s="53"/>
      <c r="H16" s="53"/>
      <c r="I16" s="53"/>
      <c r="J16" s="53"/>
      <c r="K16" s="53"/>
      <c r="L16" s="22">
        <v>0</v>
      </c>
      <c r="M16" s="16"/>
    </row>
    <row r="17" spans="1:13" ht="25.75" customHeight="1" thickBot="1" x14ac:dyDescent="0.25">
      <c r="A17" s="17" t="s">
        <v>14</v>
      </c>
      <c r="B17" s="58"/>
      <c r="C17" s="54"/>
      <c r="D17" s="54"/>
      <c r="E17" s="54"/>
      <c r="F17" s="54"/>
      <c r="G17" s="54"/>
      <c r="H17" s="54"/>
      <c r="I17" s="54"/>
      <c r="J17" s="54"/>
      <c r="K17" s="54"/>
      <c r="L17" s="23"/>
      <c r="M17" s="16"/>
    </row>
    <row r="18" spans="1:13" x14ac:dyDescent="0.2">
      <c r="L18" s="23"/>
      <c r="M18" s="16"/>
    </row>
    <row r="19" spans="1:13" x14ac:dyDescent="0.2">
      <c r="A19" s="9" t="s">
        <v>9</v>
      </c>
      <c r="B19" s="4"/>
      <c r="L19" s="22" t="s">
        <v>58</v>
      </c>
      <c r="M19" s="16" t="s">
        <v>50</v>
      </c>
    </row>
    <row r="20" spans="1:13" x14ac:dyDescent="0.2">
      <c r="A20" s="9" t="s">
        <v>10</v>
      </c>
      <c r="B20" s="14"/>
      <c r="L20" s="24">
        <f>SUM(L8:L19)</f>
        <v>63</v>
      </c>
      <c r="M20" s="23"/>
    </row>
    <row r="21" spans="1:13" x14ac:dyDescent="0.2">
      <c r="A21" s="9" t="s">
        <v>11</v>
      </c>
      <c r="D21" s="9" t="s">
        <v>12</v>
      </c>
      <c r="L21" s="25" t="s">
        <v>59</v>
      </c>
      <c r="M21" s="23"/>
    </row>
    <row r="22" spans="1:13" x14ac:dyDescent="0.2">
      <c r="A22" s="9" t="s">
        <v>17</v>
      </c>
    </row>
    <row r="23" spans="1:13" x14ac:dyDescent="0.2">
      <c r="A23" s="9" t="s">
        <v>18</v>
      </c>
    </row>
    <row r="24" spans="1:13" x14ac:dyDescent="0.2">
      <c r="A24" s="9" t="s">
        <v>19</v>
      </c>
    </row>
  </sheetData>
  <mergeCells count="41">
    <mergeCell ref="J16:J17"/>
    <mergeCell ref="K16:K17"/>
    <mergeCell ref="A14:A15"/>
    <mergeCell ref="A12:A13"/>
    <mergeCell ref="K6:K7"/>
    <mergeCell ref="J10:J11"/>
    <mergeCell ref="K10:K11"/>
    <mergeCell ref="J12:J13"/>
    <mergeCell ref="K12:K13"/>
    <mergeCell ref="B6:B7"/>
    <mergeCell ref="I6:I7"/>
    <mergeCell ref="G6:G7"/>
    <mergeCell ref="F6:F7"/>
    <mergeCell ref="E6:E7"/>
    <mergeCell ref="D6:D7"/>
    <mergeCell ref="I10:I11"/>
    <mergeCell ref="B16:B17"/>
    <mergeCell ref="C12:C13"/>
    <mergeCell ref="C10:C11"/>
    <mergeCell ref="B10:B11"/>
    <mergeCell ref="A6:A7"/>
    <mergeCell ref="C6:C7"/>
    <mergeCell ref="G12:G13"/>
    <mergeCell ref="F12:F13"/>
    <mergeCell ref="E12:E13"/>
    <mergeCell ref="D12:D13"/>
    <mergeCell ref="H10:H11"/>
    <mergeCell ref="G10:G11"/>
    <mergeCell ref="F10:F11"/>
    <mergeCell ref="E10:E11"/>
    <mergeCell ref="D10:D11"/>
    <mergeCell ref="I16:I17"/>
    <mergeCell ref="B12:B13"/>
    <mergeCell ref="H16:H17"/>
    <mergeCell ref="G16:G17"/>
    <mergeCell ref="F16:F17"/>
    <mergeCell ref="E16:E17"/>
    <mergeCell ref="D16:D17"/>
    <mergeCell ref="C16:C17"/>
    <mergeCell ref="I12:I13"/>
    <mergeCell ref="H12:H13"/>
  </mergeCells>
  <phoneticPr fontId="1" type="noConversion"/>
  <pageMargins left="0.78740157499999996" right="0.78740157499999996" top="0.984251969" bottom="0.984251969" header="0.3" footer="0.3"/>
  <pageSetup paperSize="9" scale="6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62"/>
  <sheetViews>
    <sheetView topLeftCell="A41" workbookViewId="0">
      <selection activeCell="D60" sqref="D60"/>
    </sheetView>
  </sheetViews>
  <sheetFormatPr baseColWidth="10" defaultRowHeight="16" x14ac:dyDescent="0.2"/>
  <cols>
    <col min="1" max="2" width="16.1640625" style="26" bestFit="1" customWidth="1"/>
    <col min="3" max="3" width="17.33203125" style="26" bestFit="1" customWidth="1"/>
    <col min="4" max="4" width="16.1640625" style="26" bestFit="1" customWidth="1"/>
    <col min="5" max="5" width="17.33203125" style="26" bestFit="1" customWidth="1"/>
    <col min="6" max="6" width="16.1640625" style="26" bestFit="1" customWidth="1"/>
    <col min="7" max="7" width="17.33203125" style="26" bestFit="1" customWidth="1"/>
    <col min="8" max="8" width="13.83203125" style="26" bestFit="1" customWidth="1"/>
  </cols>
  <sheetData>
    <row r="1" spans="1:8" ht="17" thickBot="1" x14ac:dyDescent="0.25"/>
    <row r="2" spans="1:8" x14ac:dyDescent="0.2">
      <c r="B2" s="67" t="s">
        <v>60</v>
      </c>
      <c r="C2" s="68"/>
      <c r="D2" s="68"/>
      <c r="E2" s="69"/>
    </row>
    <row r="3" spans="1:8" x14ac:dyDescent="0.2">
      <c r="B3" s="70"/>
      <c r="C3" s="71"/>
      <c r="D3" s="71"/>
      <c r="E3" s="72"/>
    </row>
    <row r="4" spans="1:8" ht="17" thickBot="1" x14ac:dyDescent="0.25">
      <c r="B4" s="73"/>
      <c r="C4" s="74"/>
      <c r="D4" s="74"/>
      <c r="E4" s="75"/>
    </row>
    <row r="7" spans="1:8" ht="19" x14ac:dyDescent="0.25">
      <c r="A7" s="28" t="s">
        <v>119</v>
      </c>
      <c r="B7" s="28" t="s">
        <v>69</v>
      </c>
    </row>
    <row r="9" spans="1:8" x14ac:dyDescent="0.2">
      <c r="A9" s="27" t="s">
        <v>61</v>
      </c>
      <c r="B9" s="27" t="s">
        <v>62</v>
      </c>
      <c r="C9" s="27" t="s">
        <v>63</v>
      </c>
      <c r="D9" s="27" t="s">
        <v>64</v>
      </c>
      <c r="E9" s="27" t="s">
        <v>65</v>
      </c>
      <c r="F9" s="27" t="s">
        <v>66</v>
      </c>
      <c r="G9" s="27" t="s">
        <v>67</v>
      </c>
      <c r="H9" s="27" t="s">
        <v>68</v>
      </c>
    </row>
    <row r="10" spans="1:8" x14ac:dyDescent="0.2">
      <c r="C10" s="26" t="s">
        <v>72</v>
      </c>
      <c r="D10" s="26" t="s">
        <v>70</v>
      </c>
      <c r="E10" s="26" t="s">
        <v>71</v>
      </c>
      <c r="F10" s="26" t="s">
        <v>76</v>
      </c>
    </row>
    <row r="14" spans="1:8" ht="19" x14ac:dyDescent="0.25">
      <c r="A14" s="28" t="s">
        <v>120</v>
      </c>
      <c r="B14" s="28" t="s">
        <v>109</v>
      </c>
    </row>
    <row r="15" spans="1:8" x14ac:dyDescent="0.2">
      <c r="A15" s="27" t="s">
        <v>61</v>
      </c>
      <c r="B15" s="27" t="s">
        <v>62</v>
      </c>
      <c r="C15" s="27" t="s">
        <v>63</v>
      </c>
      <c r="D15" s="27" t="s">
        <v>64</v>
      </c>
      <c r="E15" s="27" t="s">
        <v>65</v>
      </c>
      <c r="F15" s="27" t="s">
        <v>66</v>
      </c>
      <c r="G15" s="27" t="s">
        <v>67</v>
      </c>
      <c r="H15" s="27" t="s">
        <v>68</v>
      </c>
    </row>
    <row r="16" spans="1:8" x14ac:dyDescent="0.2">
      <c r="A16" s="26" t="s">
        <v>79</v>
      </c>
      <c r="B16" s="26" t="s">
        <v>74</v>
      </c>
      <c r="C16" s="26" t="s">
        <v>75</v>
      </c>
      <c r="D16" s="26" t="s">
        <v>78</v>
      </c>
      <c r="E16" s="26" t="s">
        <v>77</v>
      </c>
    </row>
    <row r="20" spans="1:8" ht="19" x14ac:dyDescent="0.25">
      <c r="A20" s="28" t="s">
        <v>87</v>
      </c>
      <c r="B20" s="28" t="s">
        <v>110</v>
      </c>
    </row>
    <row r="21" spans="1:8" x14ac:dyDescent="0.2">
      <c r="A21" s="27" t="s">
        <v>61</v>
      </c>
      <c r="B21" s="27" t="s">
        <v>62</v>
      </c>
      <c r="C21" s="27" t="s">
        <v>63</v>
      </c>
      <c r="D21" s="27" t="s">
        <v>64</v>
      </c>
      <c r="E21" s="27" t="s">
        <v>65</v>
      </c>
      <c r="F21" s="27" t="s">
        <v>66</v>
      </c>
      <c r="G21" s="27" t="s">
        <v>67</v>
      </c>
      <c r="H21" s="27" t="s">
        <v>68</v>
      </c>
    </row>
    <row r="22" spans="1:8" x14ac:dyDescent="0.2">
      <c r="B22" s="26" t="s">
        <v>81</v>
      </c>
      <c r="C22" s="26" t="s">
        <v>71</v>
      </c>
      <c r="D22" s="26" t="s">
        <v>73</v>
      </c>
      <c r="E22" s="26" t="s">
        <v>70</v>
      </c>
      <c r="F22" s="26" t="s">
        <v>72</v>
      </c>
      <c r="G22" s="26" t="s">
        <v>82</v>
      </c>
      <c r="H22" s="26" t="s">
        <v>75</v>
      </c>
    </row>
    <row r="25" spans="1:8" ht="19" x14ac:dyDescent="0.25">
      <c r="A25" s="28" t="s">
        <v>88</v>
      </c>
      <c r="B25" s="28" t="s">
        <v>111</v>
      </c>
    </row>
    <row r="26" spans="1:8" x14ac:dyDescent="0.2">
      <c r="A26" s="27" t="s">
        <v>61</v>
      </c>
      <c r="B26" s="27" t="s">
        <v>62</v>
      </c>
      <c r="C26" s="27" t="s">
        <v>63</v>
      </c>
      <c r="D26" s="27" t="s">
        <v>64</v>
      </c>
      <c r="E26" s="27" t="s">
        <v>65</v>
      </c>
      <c r="F26" s="27" t="s">
        <v>66</v>
      </c>
      <c r="G26" s="27" t="s">
        <v>67</v>
      </c>
      <c r="H26" s="27" t="s">
        <v>68</v>
      </c>
    </row>
    <row r="27" spans="1:8" x14ac:dyDescent="0.2">
      <c r="A27" s="26" t="s">
        <v>74</v>
      </c>
      <c r="B27" s="26" t="s">
        <v>83</v>
      </c>
      <c r="C27" s="26" t="s">
        <v>85</v>
      </c>
      <c r="D27" s="26" t="s">
        <v>84</v>
      </c>
      <c r="E27" s="26" t="s">
        <v>76</v>
      </c>
      <c r="F27" s="26" t="s">
        <v>130</v>
      </c>
    </row>
    <row r="30" spans="1:8" ht="19" x14ac:dyDescent="0.25">
      <c r="A30" s="28" t="s">
        <v>89</v>
      </c>
      <c r="B30" s="28" t="s">
        <v>112</v>
      </c>
    </row>
    <row r="31" spans="1:8" x14ac:dyDescent="0.2">
      <c r="A31" s="27" t="s">
        <v>61</v>
      </c>
      <c r="B31" s="27" t="s">
        <v>62</v>
      </c>
      <c r="C31" s="27" t="s">
        <v>63</v>
      </c>
      <c r="D31" s="27" t="s">
        <v>64</v>
      </c>
      <c r="E31" s="27" t="s">
        <v>65</v>
      </c>
      <c r="F31" s="27" t="s">
        <v>66</v>
      </c>
      <c r="G31" s="27" t="s">
        <v>67</v>
      </c>
      <c r="H31" s="27" t="s">
        <v>68</v>
      </c>
    </row>
    <row r="32" spans="1:8" x14ac:dyDescent="0.2">
      <c r="B32" s="26" t="s">
        <v>78</v>
      </c>
      <c r="D32" s="26" t="s">
        <v>83</v>
      </c>
      <c r="E32" s="26" t="s">
        <v>86</v>
      </c>
    </row>
    <row r="35" spans="1:8" ht="19" x14ac:dyDescent="0.25">
      <c r="A35" s="28" t="s">
        <v>90</v>
      </c>
      <c r="B35" s="28" t="s">
        <v>113</v>
      </c>
    </row>
    <row r="36" spans="1:8" x14ac:dyDescent="0.2">
      <c r="A36" s="27" t="s">
        <v>61</v>
      </c>
      <c r="B36" s="27" t="s">
        <v>62</v>
      </c>
      <c r="C36" s="27" t="s">
        <v>63</v>
      </c>
      <c r="D36" s="27" t="s">
        <v>64</v>
      </c>
      <c r="E36" s="27" t="s">
        <v>65</v>
      </c>
      <c r="F36" s="27" t="s">
        <v>66</v>
      </c>
      <c r="G36" s="27" t="s">
        <v>67</v>
      </c>
      <c r="H36" s="27" t="s">
        <v>68</v>
      </c>
    </row>
    <row r="37" spans="1:8" x14ac:dyDescent="0.2">
      <c r="A37" s="26" t="s">
        <v>71</v>
      </c>
      <c r="B37" s="26" t="s">
        <v>70</v>
      </c>
      <c r="C37" s="26" t="s">
        <v>91</v>
      </c>
      <c r="D37" s="26" t="s">
        <v>92</v>
      </c>
      <c r="E37" s="26" t="s">
        <v>76</v>
      </c>
      <c r="F37" s="26" t="s">
        <v>75</v>
      </c>
    </row>
    <row r="40" spans="1:8" ht="19" x14ac:dyDescent="0.25">
      <c r="A40" s="28" t="s">
        <v>93</v>
      </c>
      <c r="B40" s="28" t="s">
        <v>114</v>
      </c>
    </row>
    <row r="41" spans="1:8" x14ac:dyDescent="0.2">
      <c r="A41" s="27" t="s">
        <v>61</v>
      </c>
      <c r="B41" s="27" t="s">
        <v>62</v>
      </c>
      <c r="C41" s="27" t="s">
        <v>63</v>
      </c>
      <c r="D41" s="27" t="s">
        <v>64</v>
      </c>
      <c r="E41" s="27" t="s">
        <v>65</v>
      </c>
      <c r="F41" s="27" t="s">
        <v>66</v>
      </c>
      <c r="G41" s="27" t="s">
        <v>67</v>
      </c>
      <c r="H41" s="27" t="s">
        <v>68</v>
      </c>
    </row>
    <row r="42" spans="1:8" x14ac:dyDescent="0.2">
      <c r="A42" s="26" t="s">
        <v>94</v>
      </c>
      <c r="B42" s="26" t="s">
        <v>72</v>
      </c>
      <c r="C42" s="26" t="s">
        <v>95</v>
      </c>
      <c r="D42" s="26" t="s">
        <v>78</v>
      </c>
      <c r="E42" s="26" t="s">
        <v>96</v>
      </c>
      <c r="F42" s="26" t="s">
        <v>83</v>
      </c>
      <c r="G42" s="26" t="s">
        <v>79</v>
      </c>
    </row>
    <row r="45" spans="1:8" ht="19" x14ac:dyDescent="0.25">
      <c r="A45" s="28" t="s">
        <v>99</v>
      </c>
      <c r="B45" s="28" t="s">
        <v>115</v>
      </c>
    </row>
    <row r="46" spans="1:8" x14ac:dyDescent="0.2">
      <c r="A46" s="27" t="s">
        <v>61</v>
      </c>
      <c r="B46" s="27" t="s">
        <v>62</v>
      </c>
      <c r="C46" s="27" t="s">
        <v>63</v>
      </c>
      <c r="D46" s="27" t="s">
        <v>64</v>
      </c>
      <c r="E46" s="27" t="s">
        <v>65</v>
      </c>
      <c r="F46" s="27" t="s">
        <v>66</v>
      </c>
      <c r="G46" s="27" t="s">
        <v>67</v>
      </c>
      <c r="H46" s="27" t="s">
        <v>68</v>
      </c>
    </row>
    <row r="47" spans="1:8" x14ac:dyDescent="0.2">
      <c r="A47" s="26" t="s">
        <v>84</v>
      </c>
      <c r="B47" s="26" t="s">
        <v>98</v>
      </c>
      <c r="D47" s="26" t="s">
        <v>74</v>
      </c>
      <c r="E47" s="26" t="s">
        <v>100</v>
      </c>
      <c r="F47" s="26" t="s">
        <v>97</v>
      </c>
    </row>
    <row r="50" spans="1:8" ht="19" x14ac:dyDescent="0.25">
      <c r="A50" s="28" t="s">
        <v>101</v>
      </c>
      <c r="B50" s="28" t="s">
        <v>116</v>
      </c>
    </row>
    <row r="51" spans="1:8" x14ac:dyDescent="0.2">
      <c r="A51" s="27" t="s">
        <v>61</v>
      </c>
      <c r="B51" s="27" t="s">
        <v>62</v>
      </c>
      <c r="C51" s="27" t="s">
        <v>63</v>
      </c>
      <c r="D51" s="27" t="s">
        <v>64</v>
      </c>
      <c r="E51" s="27" t="s">
        <v>65</v>
      </c>
      <c r="F51" s="27" t="s">
        <v>66</v>
      </c>
      <c r="G51" s="27" t="s">
        <v>67</v>
      </c>
      <c r="H51" s="27" t="s">
        <v>68</v>
      </c>
    </row>
    <row r="52" spans="1:8" x14ac:dyDescent="0.2">
      <c r="A52" s="26" t="s">
        <v>105</v>
      </c>
      <c r="B52" s="26" t="s">
        <v>71</v>
      </c>
      <c r="C52" s="26" t="s">
        <v>103</v>
      </c>
      <c r="D52" s="26" t="s">
        <v>91</v>
      </c>
      <c r="E52" s="26" t="s">
        <v>80</v>
      </c>
      <c r="F52" s="26" t="s">
        <v>102</v>
      </c>
      <c r="G52" s="26" t="s">
        <v>76</v>
      </c>
    </row>
    <row r="55" spans="1:8" ht="19" x14ac:dyDescent="0.25">
      <c r="A55" s="28" t="s">
        <v>104</v>
      </c>
      <c r="B55" s="28" t="s">
        <v>117</v>
      </c>
    </row>
    <row r="56" spans="1:8" x14ac:dyDescent="0.2">
      <c r="A56" s="27" t="s">
        <v>61</v>
      </c>
      <c r="B56" s="27" t="s">
        <v>62</v>
      </c>
      <c r="C56" s="27" t="s">
        <v>63</v>
      </c>
      <c r="D56" s="27" t="s">
        <v>64</v>
      </c>
      <c r="E56" s="27" t="s">
        <v>65</v>
      </c>
      <c r="F56" s="27" t="s">
        <v>66</v>
      </c>
      <c r="G56" s="27" t="s">
        <v>67</v>
      </c>
      <c r="H56" s="27" t="s">
        <v>68</v>
      </c>
    </row>
    <row r="57" spans="1:8" x14ac:dyDescent="0.2">
      <c r="A57" s="26" t="s">
        <v>94</v>
      </c>
      <c r="C57" s="26" t="s">
        <v>106</v>
      </c>
      <c r="D57" s="26" t="s">
        <v>78</v>
      </c>
      <c r="E57" s="26" t="s">
        <v>72</v>
      </c>
      <c r="G57" s="26" t="s">
        <v>74</v>
      </c>
      <c r="H57" s="26" t="s">
        <v>79</v>
      </c>
    </row>
    <row r="60" spans="1:8" ht="19" x14ac:dyDescent="0.25">
      <c r="A60" s="28" t="s">
        <v>107</v>
      </c>
      <c r="B60" s="28" t="s">
        <v>118</v>
      </c>
    </row>
    <row r="61" spans="1:8" x14ac:dyDescent="0.2">
      <c r="A61" s="27" t="s">
        <v>61</v>
      </c>
      <c r="B61" s="27" t="s">
        <v>62</v>
      </c>
      <c r="C61" s="27" t="s">
        <v>63</v>
      </c>
      <c r="D61" s="27" t="s">
        <v>64</v>
      </c>
      <c r="E61" s="27" t="s">
        <v>65</v>
      </c>
      <c r="F61" s="27" t="s">
        <v>66</v>
      </c>
      <c r="G61" s="27" t="s">
        <v>67</v>
      </c>
      <c r="H61" s="27" t="s">
        <v>68</v>
      </c>
    </row>
    <row r="62" spans="1:8" x14ac:dyDescent="0.2">
      <c r="B62" s="26" t="s">
        <v>108</v>
      </c>
      <c r="D62" s="26" t="s">
        <v>123</v>
      </c>
      <c r="E62" s="26" t="s">
        <v>122</v>
      </c>
      <c r="F62" s="26" t="s">
        <v>124</v>
      </c>
      <c r="G62" s="26" t="s">
        <v>121</v>
      </c>
    </row>
  </sheetData>
  <mergeCells count="1">
    <mergeCell ref="B2:E4"/>
  </mergeCells>
  <pageMargins left="0.7" right="0.7" top="0.75" bottom="0.75" header="0.3" footer="0.3"/>
  <pageSetup scale="8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A65" workbookViewId="0">
      <selection activeCell="G10" sqref="G10"/>
    </sheetView>
  </sheetViews>
  <sheetFormatPr baseColWidth="10" defaultRowHeight="16" x14ac:dyDescent="0.2"/>
  <cols>
    <col min="2" max="2" width="11.1640625" bestFit="1" customWidth="1"/>
    <col min="3" max="3" width="17.33203125" bestFit="1" customWidth="1"/>
    <col min="4" max="4" width="13.83203125" style="30" bestFit="1" customWidth="1"/>
    <col min="5" max="5" width="10.33203125" bestFit="1" customWidth="1"/>
  </cols>
  <sheetData>
    <row r="1" spans="2:6" ht="17" thickBot="1" x14ac:dyDescent="0.25"/>
    <row r="2" spans="2:6" x14ac:dyDescent="0.2">
      <c r="B2" s="76" t="s">
        <v>136</v>
      </c>
      <c r="C2" s="77"/>
      <c r="D2" s="77"/>
      <c r="E2" s="77"/>
      <c r="F2" s="78"/>
    </row>
    <row r="3" spans="2:6" ht="17" thickBot="1" x14ac:dyDescent="0.25">
      <c r="B3" s="79"/>
      <c r="C3" s="80"/>
      <c r="D3" s="80"/>
      <c r="E3" s="80"/>
      <c r="F3" s="81"/>
    </row>
    <row r="5" spans="2:6" x14ac:dyDescent="0.2">
      <c r="B5" s="29" t="s">
        <v>125</v>
      </c>
      <c r="C5" s="33" t="s">
        <v>126</v>
      </c>
      <c r="D5" s="34" t="s">
        <v>127</v>
      </c>
      <c r="E5" s="33" t="s">
        <v>128</v>
      </c>
    </row>
    <row r="6" spans="2:6" x14ac:dyDescent="0.2">
      <c r="B6" s="26"/>
      <c r="C6" s="31" t="s">
        <v>71</v>
      </c>
      <c r="D6" s="32">
        <v>2.9189814814814812E-3</v>
      </c>
      <c r="E6" s="31">
        <v>1</v>
      </c>
    </row>
    <row r="7" spans="2:6" x14ac:dyDescent="0.2">
      <c r="C7" s="31" t="s">
        <v>74</v>
      </c>
      <c r="D7" s="32">
        <v>3.0729166666666665E-3</v>
      </c>
      <c r="E7" s="31">
        <v>2</v>
      </c>
    </row>
    <row r="8" spans="2:6" x14ac:dyDescent="0.2">
      <c r="C8" s="31" t="s">
        <v>76</v>
      </c>
      <c r="D8" s="32">
        <v>3.1053240740740741E-3</v>
      </c>
      <c r="E8" s="31">
        <v>3</v>
      </c>
    </row>
    <row r="9" spans="2:6" x14ac:dyDescent="0.2">
      <c r="C9" s="31" t="s">
        <v>70</v>
      </c>
      <c r="D9" s="32">
        <v>3.197916666666667E-3</v>
      </c>
      <c r="E9" s="31">
        <v>4</v>
      </c>
    </row>
    <row r="10" spans="2:6" x14ac:dyDescent="0.2">
      <c r="C10" s="31" t="s">
        <v>79</v>
      </c>
      <c r="D10" s="32">
        <v>3.2442129629629631E-3</v>
      </c>
      <c r="E10" s="31">
        <v>5</v>
      </c>
    </row>
    <row r="11" spans="2:6" x14ac:dyDescent="0.2">
      <c r="C11" s="31" t="s">
        <v>75</v>
      </c>
      <c r="D11" s="32">
        <v>3.472222222222222E-3</v>
      </c>
      <c r="E11" s="31">
        <v>6</v>
      </c>
    </row>
    <row r="12" spans="2:6" x14ac:dyDescent="0.2">
      <c r="C12" s="31" t="s">
        <v>78</v>
      </c>
      <c r="D12" s="32">
        <v>3.4895833333333337E-3</v>
      </c>
      <c r="E12" s="31">
        <v>7</v>
      </c>
    </row>
    <row r="13" spans="2:6" x14ac:dyDescent="0.2">
      <c r="C13" s="31" t="s">
        <v>77</v>
      </c>
      <c r="D13" s="32">
        <v>3.6168981481481482E-3</v>
      </c>
      <c r="E13" s="31">
        <v>8</v>
      </c>
    </row>
    <row r="14" spans="2:6" x14ac:dyDescent="0.2">
      <c r="C14" s="31" t="s">
        <v>72</v>
      </c>
      <c r="D14" s="32">
        <v>3.7060185185185186E-3</v>
      </c>
      <c r="E14" s="31">
        <v>9</v>
      </c>
    </row>
    <row r="17" spans="2:10" x14ac:dyDescent="0.2">
      <c r="B17" s="29" t="s">
        <v>129</v>
      </c>
      <c r="C17" s="33" t="s">
        <v>126</v>
      </c>
      <c r="D17" s="34" t="s">
        <v>127</v>
      </c>
      <c r="E17" s="33" t="s">
        <v>128</v>
      </c>
    </row>
    <row r="18" spans="2:10" x14ac:dyDescent="0.2">
      <c r="C18" s="31" t="s">
        <v>81</v>
      </c>
      <c r="D18" s="32">
        <v>2.8472222222222219E-3</v>
      </c>
      <c r="E18" s="31">
        <v>1</v>
      </c>
    </row>
    <row r="19" spans="2:10" x14ac:dyDescent="0.2">
      <c r="C19" s="31" t="s">
        <v>71</v>
      </c>
      <c r="D19" s="32">
        <v>2.9062499999999995E-3</v>
      </c>
      <c r="E19" s="31">
        <v>2</v>
      </c>
    </row>
    <row r="20" spans="2:10" x14ac:dyDescent="0.2">
      <c r="C20" s="31" t="s">
        <v>83</v>
      </c>
      <c r="D20" s="32">
        <v>2.9502314814814812E-3</v>
      </c>
      <c r="E20" s="31">
        <v>3</v>
      </c>
    </row>
    <row r="21" spans="2:10" x14ac:dyDescent="0.2">
      <c r="C21" s="31" t="s">
        <v>70</v>
      </c>
      <c r="D21" s="32">
        <v>3.1203703703703701E-3</v>
      </c>
      <c r="E21" s="31">
        <v>4</v>
      </c>
    </row>
    <row r="22" spans="2:10" x14ac:dyDescent="0.2">
      <c r="C22" s="31" t="s">
        <v>80</v>
      </c>
      <c r="D22" s="32">
        <v>3.1643518518518518E-3</v>
      </c>
      <c r="E22" s="31">
        <v>5</v>
      </c>
    </row>
    <row r="23" spans="2:10" x14ac:dyDescent="0.2">
      <c r="C23" s="35" t="s">
        <v>130</v>
      </c>
      <c r="D23" s="32">
        <v>3.1956018518518518E-3</v>
      </c>
      <c r="E23" s="31">
        <v>6</v>
      </c>
    </row>
    <row r="24" spans="2:10" x14ac:dyDescent="0.2">
      <c r="C24" s="31" t="s">
        <v>74</v>
      </c>
      <c r="D24" s="32">
        <v>3.2141203703703707E-3</v>
      </c>
      <c r="E24" s="31">
        <v>7</v>
      </c>
    </row>
    <row r="25" spans="2:10" x14ac:dyDescent="0.2">
      <c r="C25" s="31" t="s">
        <v>75</v>
      </c>
      <c r="D25" s="32">
        <v>3.2986111111111111E-3</v>
      </c>
      <c r="E25" s="31">
        <v>8</v>
      </c>
      <c r="G25" s="26"/>
      <c r="H25" s="26"/>
      <c r="I25" s="26"/>
      <c r="J25" s="26"/>
    </row>
    <row r="26" spans="2:10" x14ac:dyDescent="0.2">
      <c r="C26" s="31" t="s">
        <v>83</v>
      </c>
      <c r="D26" s="32">
        <v>3.3842592592592592E-3</v>
      </c>
      <c r="E26" s="31">
        <v>9</v>
      </c>
    </row>
    <row r="27" spans="2:10" x14ac:dyDescent="0.2">
      <c r="C27" s="31" t="s">
        <v>84</v>
      </c>
      <c r="D27" s="32">
        <v>3.4189814814814816E-3</v>
      </c>
      <c r="E27" s="31">
        <v>10</v>
      </c>
    </row>
    <row r="28" spans="2:10" x14ac:dyDescent="0.2">
      <c r="C28" s="31" t="s">
        <v>76</v>
      </c>
      <c r="D28" s="32">
        <v>3.4976851851851853E-3</v>
      </c>
      <c r="E28" s="31">
        <v>11</v>
      </c>
    </row>
    <row r="29" spans="2:10" x14ac:dyDescent="0.2">
      <c r="C29" s="31" t="s">
        <v>86</v>
      </c>
      <c r="D29" s="32">
        <v>3.5196759259259261E-3</v>
      </c>
      <c r="E29" s="31">
        <v>12</v>
      </c>
    </row>
    <row r="30" spans="2:10" x14ac:dyDescent="0.2">
      <c r="C30" s="31" t="s">
        <v>78</v>
      </c>
      <c r="D30" s="32">
        <v>3.5462962962962961E-3</v>
      </c>
      <c r="E30" s="31">
        <v>13</v>
      </c>
    </row>
    <row r="31" spans="2:10" x14ac:dyDescent="0.2">
      <c r="C31" s="31" t="s">
        <v>82</v>
      </c>
      <c r="D31" s="32">
        <v>3.5763888888888894E-3</v>
      </c>
      <c r="E31" s="31">
        <v>14</v>
      </c>
    </row>
    <row r="32" spans="2:10" x14ac:dyDescent="0.2">
      <c r="C32" s="31" t="s">
        <v>72</v>
      </c>
      <c r="D32" s="32">
        <v>3.6296296296296298E-3</v>
      </c>
      <c r="E32" s="31">
        <v>15</v>
      </c>
    </row>
    <row r="33" spans="2:10" x14ac:dyDescent="0.2">
      <c r="C33" s="31" t="s">
        <v>85</v>
      </c>
      <c r="D33" s="32">
        <v>3.650462962962963E-3</v>
      </c>
      <c r="E33" s="31">
        <v>16</v>
      </c>
    </row>
    <row r="36" spans="2:10" x14ac:dyDescent="0.2">
      <c r="B36" s="29" t="s">
        <v>131</v>
      </c>
      <c r="C36" s="33" t="s">
        <v>126</v>
      </c>
      <c r="D36" s="34" t="s">
        <v>127</v>
      </c>
      <c r="E36" s="33" t="s">
        <v>128</v>
      </c>
    </row>
    <row r="37" spans="2:10" x14ac:dyDescent="0.2">
      <c r="C37" s="31" t="s">
        <v>71</v>
      </c>
      <c r="D37" s="32">
        <v>4.8726851851851856E-3</v>
      </c>
      <c r="E37" s="31">
        <v>1</v>
      </c>
      <c r="F37">
        <v>100</v>
      </c>
    </row>
    <row r="38" spans="2:10" x14ac:dyDescent="0.2">
      <c r="C38" s="31" t="s">
        <v>76</v>
      </c>
      <c r="D38" s="32">
        <v>5.0659722222222226E-3</v>
      </c>
      <c r="E38" s="31">
        <v>2</v>
      </c>
      <c r="F38">
        <v>95</v>
      </c>
    </row>
    <row r="39" spans="2:10" x14ac:dyDescent="0.2">
      <c r="C39" s="31" t="s">
        <v>70</v>
      </c>
      <c r="D39" s="32">
        <v>5.0752314814814818E-3</v>
      </c>
      <c r="E39" s="31">
        <v>3</v>
      </c>
      <c r="F39">
        <v>90</v>
      </c>
    </row>
    <row r="40" spans="2:10" x14ac:dyDescent="0.2">
      <c r="C40" s="31" t="s">
        <v>72</v>
      </c>
      <c r="D40" s="32">
        <v>5.1377314814814818E-3</v>
      </c>
      <c r="E40" s="31">
        <v>4</v>
      </c>
      <c r="F40">
        <v>85</v>
      </c>
    </row>
    <row r="41" spans="2:10" x14ac:dyDescent="0.2">
      <c r="C41" s="31" t="s">
        <v>96</v>
      </c>
      <c r="D41" s="32">
        <v>5.2187500000000003E-3</v>
      </c>
      <c r="E41" s="31">
        <v>5</v>
      </c>
      <c r="F41">
        <v>80</v>
      </c>
    </row>
    <row r="42" spans="2:10" x14ac:dyDescent="0.2">
      <c r="C42" s="31" t="s">
        <v>75</v>
      </c>
      <c r="D42" s="32">
        <v>5.4942129629629638E-3</v>
      </c>
      <c r="E42" s="31">
        <v>6</v>
      </c>
      <c r="F42">
        <v>75</v>
      </c>
    </row>
    <row r="43" spans="2:10" x14ac:dyDescent="0.2">
      <c r="C43" s="31" t="s">
        <v>74</v>
      </c>
      <c r="D43" s="32">
        <v>5.6238425925925926E-3</v>
      </c>
      <c r="E43" s="31">
        <v>7</v>
      </c>
      <c r="F43">
        <v>70</v>
      </c>
    </row>
    <row r="44" spans="2:10" x14ac:dyDescent="0.2">
      <c r="C44" s="31" t="s">
        <v>91</v>
      </c>
      <c r="D44" s="32">
        <v>5.6898148148148151E-3</v>
      </c>
      <c r="E44" s="31">
        <v>8</v>
      </c>
      <c r="F44">
        <v>65</v>
      </c>
    </row>
    <row r="45" spans="2:10" x14ac:dyDescent="0.2">
      <c r="C45" s="31" t="s">
        <v>78</v>
      </c>
      <c r="D45" s="32">
        <v>5.718749999999999E-3</v>
      </c>
      <c r="E45" s="31">
        <v>9</v>
      </c>
      <c r="F45">
        <v>60</v>
      </c>
    </row>
    <row r="46" spans="2:10" x14ac:dyDescent="0.2">
      <c r="C46" s="35" t="s">
        <v>132</v>
      </c>
      <c r="D46" s="32">
        <v>5.8078703703703704E-3</v>
      </c>
      <c r="E46" s="31">
        <v>10</v>
      </c>
      <c r="F46">
        <v>55</v>
      </c>
    </row>
    <row r="47" spans="2:10" x14ac:dyDescent="0.2">
      <c r="C47" s="31" t="s">
        <v>79</v>
      </c>
      <c r="D47" s="32">
        <v>5.9085648148148144E-3</v>
      </c>
      <c r="E47" s="31">
        <v>11</v>
      </c>
      <c r="F47">
        <v>50</v>
      </c>
      <c r="J47" s="26"/>
    </row>
    <row r="48" spans="2:10" x14ac:dyDescent="0.2">
      <c r="C48" s="31" t="s">
        <v>92</v>
      </c>
      <c r="D48" s="32">
        <v>5.9097222222222225E-3</v>
      </c>
      <c r="E48" s="31">
        <v>12</v>
      </c>
      <c r="F48">
        <v>45</v>
      </c>
    </row>
    <row r="49" spans="2:6" x14ac:dyDescent="0.2">
      <c r="C49" s="31" t="s">
        <v>83</v>
      </c>
      <c r="D49" s="32">
        <v>5.9178240740740745E-3</v>
      </c>
      <c r="E49" s="31">
        <v>13</v>
      </c>
      <c r="F49">
        <v>40</v>
      </c>
    </row>
    <row r="50" spans="2:6" x14ac:dyDescent="0.2">
      <c r="C50" s="31" t="s">
        <v>94</v>
      </c>
      <c r="D50" s="32">
        <v>6.2337962962962963E-3</v>
      </c>
      <c r="E50" s="31">
        <v>14</v>
      </c>
      <c r="F50">
        <v>35</v>
      </c>
    </row>
    <row r="51" spans="2:6" x14ac:dyDescent="0.2">
      <c r="C51" s="31" t="s">
        <v>98</v>
      </c>
      <c r="D51" s="32">
        <v>6.4085648148148149E-3</v>
      </c>
      <c r="E51" s="31">
        <v>15</v>
      </c>
      <c r="F51">
        <v>30</v>
      </c>
    </row>
    <row r="52" spans="2:6" x14ac:dyDescent="0.2">
      <c r="C52" s="31" t="s">
        <v>100</v>
      </c>
      <c r="D52" s="32">
        <v>6.5763888888888894E-3</v>
      </c>
      <c r="E52" s="31">
        <v>16</v>
      </c>
      <c r="F52">
        <v>25</v>
      </c>
    </row>
    <row r="53" spans="2:6" x14ac:dyDescent="0.2">
      <c r="C53" s="31" t="s">
        <v>97</v>
      </c>
      <c r="D53" s="32">
        <v>6.9479166666666673E-3</v>
      </c>
      <c r="E53" s="31">
        <v>17</v>
      </c>
      <c r="F53">
        <v>23</v>
      </c>
    </row>
    <row r="54" spans="2:6" x14ac:dyDescent="0.2">
      <c r="C54" s="31" t="s">
        <v>95</v>
      </c>
      <c r="D54" s="32">
        <v>7.1851851851851859E-3</v>
      </c>
      <c r="E54" s="31">
        <v>18</v>
      </c>
      <c r="F54">
        <v>21</v>
      </c>
    </row>
    <row r="57" spans="2:6" x14ac:dyDescent="0.2">
      <c r="B57" s="29" t="s">
        <v>133</v>
      </c>
      <c r="C57" s="33" t="s">
        <v>126</v>
      </c>
      <c r="D57" s="34" t="s">
        <v>127</v>
      </c>
      <c r="E57" s="33" t="s">
        <v>128</v>
      </c>
    </row>
    <row r="58" spans="2:6" x14ac:dyDescent="0.2">
      <c r="C58" s="31" t="s">
        <v>71</v>
      </c>
      <c r="D58" s="32">
        <v>5.6284722222222222E-3</v>
      </c>
      <c r="E58" s="31">
        <v>1</v>
      </c>
      <c r="F58">
        <v>100</v>
      </c>
    </row>
    <row r="59" spans="2:6" x14ac:dyDescent="0.2">
      <c r="C59" s="31" t="s">
        <v>106</v>
      </c>
      <c r="D59" s="32">
        <v>5.6990740740740743E-3</v>
      </c>
      <c r="E59" s="31">
        <v>2</v>
      </c>
      <c r="F59">
        <v>95</v>
      </c>
    </row>
    <row r="60" spans="2:6" x14ac:dyDescent="0.2">
      <c r="C60" s="31" t="s">
        <v>70</v>
      </c>
      <c r="D60" s="32">
        <v>5.7615740740740743E-3</v>
      </c>
      <c r="E60" s="31">
        <v>3</v>
      </c>
      <c r="F60">
        <v>90</v>
      </c>
    </row>
    <row r="61" spans="2:6" x14ac:dyDescent="0.2">
      <c r="C61" s="31" t="s">
        <v>76</v>
      </c>
      <c r="D61" s="32">
        <v>5.7673611111111111E-3</v>
      </c>
      <c r="E61" s="31">
        <v>4</v>
      </c>
      <c r="F61">
        <v>85</v>
      </c>
    </row>
    <row r="62" spans="2:6" x14ac:dyDescent="0.2">
      <c r="C62" s="31" t="s">
        <v>91</v>
      </c>
      <c r="D62" s="32">
        <v>5.9189814814814808E-3</v>
      </c>
      <c r="E62" s="31">
        <v>5</v>
      </c>
      <c r="F62">
        <v>80</v>
      </c>
    </row>
    <row r="63" spans="2:6" x14ac:dyDescent="0.2">
      <c r="C63" s="31" t="s">
        <v>96</v>
      </c>
      <c r="D63" s="32">
        <v>5.9189814814814808E-3</v>
      </c>
      <c r="E63" s="31">
        <v>6</v>
      </c>
      <c r="F63">
        <v>75</v>
      </c>
    </row>
    <row r="64" spans="2:6" x14ac:dyDescent="0.2">
      <c r="C64" s="31" t="s">
        <v>105</v>
      </c>
      <c r="D64" s="32">
        <v>6.0648148148148145E-3</v>
      </c>
      <c r="E64" s="31">
        <v>7</v>
      </c>
      <c r="F64">
        <v>70</v>
      </c>
    </row>
    <row r="65" spans="2:6" x14ac:dyDescent="0.2">
      <c r="C65" s="31" t="s">
        <v>72</v>
      </c>
      <c r="D65" s="32">
        <v>6.1203703703703698E-3</v>
      </c>
      <c r="E65" s="31">
        <v>8</v>
      </c>
      <c r="F65">
        <v>65</v>
      </c>
    </row>
    <row r="66" spans="2:6" x14ac:dyDescent="0.2">
      <c r="C66" s="31" t="s">
        <v>78</v>
      </c>
      <c r="D66" s="32">
        <v>6.175925925925925E-3</v>
      </c>
      <c r="E66" s="31">
        <v>9</v>
      </c>
      <c r="F66">
        <v>60</v>
      </c>
    </row>
    <row r="67" spans="2:6" x14ac:dyDescent="0.2">
      <c r="C67" s="31" t="s">
        <v>79</v>
      </c>
      <c r="D67" s="32">
        <v>6.4374999999999996E-3</v>
      </c>
      <c r="E67" s="31">
        <v>10</v>
      </c>
      <c r="F67">
        <v>55</v>
      </c>
    </row>
    <row r="68" spans="2:6" x14ac:dyDescent="0.2">
      <c r="C68" s="31" t="s">
        <v>74</v>
      </c>
      <c r="D68" s="32">
        <v>6.5023148148148149E-3</v>
      </c>
      <c r="E68" s="31">
        <v>11</v>
      </c>
      <c r="F68">
        <v>50</v>
      </c>
    </row>
    <row r="69" spans="2:6" x14ac:dyDescent="0.2">
      <c r="C69" s="31" t="s">
        <v>103</v>
      </c>
      <c r="D69" s="32">
        <v>7.3969907407407413E-3</v>
      </c>
      <c r="E69" s="31">
        <v>12</v>
      </c>
      <c r="F69">
        <v>45</v>
      </c>
    </row>
    <row r="70" spans="2:6" x14ac:dyDescent="0.2">
      <c r="C70" s="26"/>
    </row>
    <row r="72" spans="2:6" x14ac:dyDescent="0.2">
      <c r="B72" s="37" t="s">
        <v>134</v>
      </c>
      <c r="C72" s="33" t="s">
        <v>126</v>
      </c>
      <c r="D72" s="36" t="s">
        <v>127</v>
      </c>
      <c r="E72" s="33" t="s">
        <v>128</v>
      </c>
    </row>
    <row r="73" spans="2:6" x14ac:dyDescent="0.2">
      <c r="C73" s="31" t="s">
        <v>122</v>
      </c>
      <c r="D73" s="30">
        <v>4.8530092592592592E-3</v>
      </c>
      <c r="E73" s="26">
        <v>1</v>
      </c>
    </row>
    <row r="74" spans="2:6" x14ac:dyDescent="0.2">
      <c r="C74" s="31" t="s">
        <v>121</v>
      </c>
      <c r="D74" s="30">
        <v>5.5601851851851845E-3</v>
      </c>
      <c r="E74" s="26">
        <v>2</v>
      </c>
    </row>
    <row r="77" spans="2:6" x14ac:dyDescent="0.2">
      <c r="B77" s="37" t="s">
        <v>135</v>
      </c>
      <c r="C77" s="33" t="s">
        <v>126</v>
      </c>
      <c r="D77" s="36" t="s">
        <v>127</v>
      </c>
      <c r="E77" s="33" t="s">
        <v>128</v>
      </c>
    </row>
    <row r="78" spans="2:6" x14ac:dyDescent="0.2">
      <c r="C78" s="31" t="s">
        <v>108</v>
      </c>
      <c r="D78" s="30">
        <v>5.718749999999999E-3</v>
      </c>
      <c r="E78" s="26">
        <v>1</v>
      </c>
    </row>
    <row r="79" spans="2:6" x14ac:dyDescent="0.2">
      <c r="C79" s="26"/>
    </row>
  </sheetData>
  <mergeCells count="1">
    <mergeCell ref="B2:F3"/>
  </mergeCells>
  <phoneticPr fontId="3" type="noConversion"/>
  <pageMargins left="0.7" right="0.7" top="0.75" bottom="0.75" header="0.3" footer="0.3"/>
  <pageSetup paperSize="9" orientation="portrait" copies="2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topLeftCell="A3" workbookViewId="0">
      <selection activeCell="J11" sqref="J11"/>
    </sheetView>
  </sheetViews>
  <sheetFormatPr baseColWidth="10" defaultRowHeight="16" x14ac:dyDescent="0.2"/>
  <cols>
    <col min="1" max="1" width="19.83203125" bestFit="1" customWidth="1"/>
    <col min="2" max="2" width="7.33203125" customWidth="1"/>
    <col min="3" max="3" width="4.5" customWidth="1"/>
    <col min="4" max="4" width="4" style="43" customWidth="1"/>
    <col min="5" max="5" width="8.33203125" style="43" customWidth="1"/>
    <col min="6" max="6" width="16.1640625" bestFit="1" customWidth="1"/>
    <col min="7" max="7" width="4.1640625" bestFit="1" customWidth="1"/>
    <col min="8" max="8" width="6.83203125" customWidth="1"/>
    <col min="9" max="9" width="11.6640625" customWidth="1"/>
    <col min="10" max="10" width="16.1640625" bestFit="1" customWidth="1"/>
  </cols>
  <sheetData>
    <row r="3" spans="1:11" x14ac:dyDescent="0.2">
      <c r="A3" s="42" t="s">
        <v>141</v>
      </c>
    </row>
    <row r="4" spans="1:11" x14ac:dyDescent="0.2">
      <c r="A4" s="42" t="s">
        <v>138</v>
      </c>
      <c r="B4" t="s">
        <v>139</v>
      </c>
      <c r="I4" s="22" t="s">
        <v>142</v>
      </c>
      <c r="J4" s="22" t="s">
        <v>143</v>
      </c>
      <c r="K4" s="22" t="s">
        <v>144</v>
      </c>
    </row>
    <row r="5" spans="1:11" x14ac:dyDescent="0.2">
      <c r="A5" s="40" t="s">
        <v>106</v>
      </c>
      <c r="B5" s="41">
        <v>95</v>
      </c>
      <c r="D5" s="43">
        <f t="shared" ref="D5:D25" si="0">RANK(G5,G:G,0)</f>
        <v>10</v>
      </c>
      <c r="F5" t="str">
        <f>A5</f>
        <v>BRANLY</v>
      </c>
      <c r="G5">
        <f>B5</f>
        <v>95</v>
      </c>
      <c r="I5" s="84">
        <v>1</v>
      </c>
      <c r="J5" s="85" t="s">
        <v>71</v>
      </c>
      <c r="K5" s="85">
        <v>200</v>
      </c>
    </row>
    <row r="6" spans="1:11" x14ac:dyDescent="0.2">
      <c r="A6" s="40" t="s">
        <v>70</v>
      </c>
      <c r="B6" s="41">
        <v>180</v>
      </c>
      <c r="D6" s="43">
        <f t="shared" si="0"/>
        <v>2</v>
      </c>
      <c r="F6" t="str">
        <f t="shared" ref="F6:F25" si="1">A6</f>
        <v>BROSSOLETTE 1</v>
      </c>
      <c r="G6">
        <f t="shared" ref="G6:G25" si="2">B6</f>
        <v>180</v>
      </c>
      <c r="I6" s="84">
        <v>2</v>
      </c>
      <c r="J6" s="85" t="s">
        <v>70</v>
      </c>
      <c r="K6" s="85">
        <v>180</v>
      </c>
    </row>
    <row r="7" spans="1:11" x14ac:dyDescent="0.2">
      <c r="A7" s="40" t="s">
        <v>75</v>
      </c>
      <c r="B7" s="41">
        <v>75</v>
      </c>
      <c r="D7" s="43">
        <f t="shared" si="0"/>
        <v>11</v>
      </c>
      <c r="F7" t="str">
        <f t="shared" si="1"/>
        <v>BROSSOLETTE 2</v>
      </c>
      <c r="G7">
        <f t="shared" si="2"/>
        <v>75</v>
      </c>
      <c r="I7" s="84">
        <v>2</v>
      </c>
      <c r="J7" s="85" t="s">
        <v>76</v>
      </c>
      <c r="K7" s="85">
        <v>180</v>
      </c>
    </row>
    <row r="8" spans="1:11" x14ac:dyDescent="0.2">
      <c r="A8" s="40" t="s">
        <v>83</v>
      </c>
      <c r="B8" s="41">
        <v>40</v>
      </c>
      <c r="D8" s="43">
        <f t="shared" si="0"/>
        <v>16</v>
      </c>
      <c r="F8" t="str">
        <f t="shared" si="1"/>
        <v>BROSSOLETTE 3</v>
      </c>
      <c r="G8">
        <f t="shared" si="2"/>
        <v>40</v>
      </c>
      <c r="I8" s="82">
        <v>4</v>
      </c>
      <c r="J8" s="83" t="s">
        <v>96</v>
      </c>
      <c r="K8" s="83">
        <v>155</v>
      </c>
    </row>
    <row r="9" spans="1:11" x14ac:dyDescent="0.2">
      <c r="A9" s="40" t="s">
        <v>98</v>
      </c>
      <c r="B9" s="41">
        <v>30</v>
      </c>
      <c r="D9" s="43">
        <f t="shared" si="0"/>
        <v>18</v>
      </c>
      <c r="F9" t="str">
        <f t="shared" si="1"/>
        <v>BROSSOLETTE 4</v>
      </c>
      <c r="G9">
        <f t="shared" si="2"/>
        <v>30</v>
      </c>
      <c r="I9" s="82">
        <v>5</v>
      </c>
      <c r="J9" s="83" t="s">
        <v>72</v>
      </c>
      <c r="K9" s="83">
        <v>150</v>
      </c>
    </row>
    <row r="10" spans="1:11" x14ac:dyDescent="0.2">
      <c r="A10" s="40" t="s">
        <v>71</v>
      </c>
      <c r="B10" s="41">
        <v>200</v>
      </c>
      <c r="D10" s="43">
        <f t="shared" si="0"/>
        <v>1</v>
      </c>
      <c r="F10" t="str">
        <f t="shared" si="1"/>
        <v>CHARCOT 1</v>
      </c>
      <c r="G10">
        <f t="shared" si="2"/>
        <v>200</v>
      </c>
      <c r="I10" s="82">
        <v>6</v>
      </c>
      <c r="J10" s="83" t="s">
        <v>91</v>
      </c>
      <c r="K10" s="83">
        <v>145</v>
      </c>
    </row>
    <row r="11" spans="1:11" x14ac:dyDescent="0.2">
      <c r="A11" s="40" t="s">
        <v>76</v>
      </c>
      <c r="B11" s="41">
        <v>180</v>
      </c>
      <c r="D11" s="43">
        <f t="shared" si="0"/>
        <v>2</v>
      </c>
      <c r="F11" t="str">
        <f t="shared" si="1"/>
        <v>CHARCOT 2</v>
      </c>
      <c r="G11">
        <f t="shared" si="2"/>
        <v>180</v>
      </c>
      <c r="I11" s="82">
        <v>7</v>
      </c>
      <c r="J11" s="83" t="s">
        <v>78</v>
      </c>
      <c r="K11" s="83">
        <v>120</v>
      </c>
    </row>
    <row r="12" spans="1:11" x14ac:dyDescent="0.2">
      <c r="A12" s="40" t="s">
        <v>78</v>
      </c>
      <c r="B12" s="41">
        <v>120</v>
      </c>
      <c r="D12" s="43">
        <f t="shared" si="0"/>
        <v>7</v>
      </c>
      <c r="F12" t="str">
        <f t="shared" si="1"/>
        <v>CHARCOT 3</v>
      </c>
      <c r="G12">
        <f t="shared" si="2"/>
        <v>120</v>
      </c>
      <c r="I12" s="82">
        <v>7</v>
      </c>
      <c r="J12" s="83" t="s">
        <v>74</v>
      </c>
      <c r="K12" s="83">
        <v>120</v>
      </c>
    </row>
    <row r="13" spans="1:11" x14ac:dyDescent="0.2">
      <c r="A13" s="40" t="s">
        <v>79</v>
      </c>
      <c r="B13" s="41">
        <v>105</v>
      </c>
      <c r="D13" s="43">
        <f t="shared" si="0"/>
        <v>9</v>
      </c>
      <c r="F13" t="str">
        <f t="shared" si="1"/>
        <v>CHARCOT 4</v>
      </c>
      <c r="G13">
        <f t="shared" si="2"/>
        <v>105</v>
      </c>
      <c r="I13" s="82">
        <v>9</v>
      </c>
      <c r="J13" s="83" t="s">
        <v>79</v>
      </c>
      <c r="K13" s="83">
        <v>105</v>
      </c>
    </row>
    <row r="14" spans="1:11" x14ac:dyDescent="0.2">
      <c r="A14" s="40" t="s">
        <v>100</v>
      </c>
      <c r="B14" s="41">
        <v>25</v>
      </c>
      <c r="D14" s="43">
        <f t="shared" si="0"/>
        <v>19</v>
      </c>
      <c r="F14" t="str">
        <f t="shared" si="1"/>
        <v>CHARCOT 5</v>
      </c>
      <c r="G14">
        <f t="shared" si="2"/>
        <v>25</v>
      </c>
      <c r="I14" s="82">
        <v>10</v>
      </c>
      <c r="J14" s="83" t="s">
        <v>106</v>
      </c>
      <c r="K14" s="83">
        <v>95</v>
      </c>
    </row>
    <row r="15" spans="1:11" x14ac:dyDescent="0.2">
      <c r="A15" s="40" t="s">
        <v>92</v>
      </c>
      <c r="B15" s="41">
        <v>45</v>
      </c>
      <c r="D15" s="43">
        <f t="shared" si="0"/>
        <v>14</v>
      </c>
      <c r="F15" t="str">
        <f t="shared" si="1"/>
        <v>CHOPIN</v>
      </c>
      <c r="G15">
        <f t="shared" si="2"/>
        <v>45</v>
      </c>
      <c r="I15" s="82">
        <v>11</v>
      </c>
      <c r="J15" s="83" t="s">
        <v>75</v>
      </c>
      <c r="K15" s="83">
        <v>75</v>
      </c>
    </row>
    <row r="16" spans="1:11" x14ac:dyDescent="0.2">
      <c r="A16" s="40" t="s">
        <v>103</v>
      </c>
      <c r="B16" s="41">
        <v>45</v>
      </c>
      <c r="D16" s="43">
        <f t="shared" si="0"/>
        <v>14</v>
      </c>
      <c r="F16" t="str">
        <f t="shared" si="1"/>
        <v>CHOPIN 1</v>
      </c>
      <c r="G16">
        <f t="shared" si="2"/>
        <v>45</v>
      </c>
      <c r="I16" s="82">
        <v>12</v>
      </c>
      <c r="J16" s="83" t="s">
        <v>105</v>
      </c>
      <c r="K16" s="83">
        <v>70</v>
      </c>
    </row>
    <row r="17" spans="1:11" x14ac:dyDescent="0.2">
      <c r="A17" s="40" t="s">
        <v>95</v>
      </c>
      <c r="B17" s="41">
        <v>21</v>
      </c>
      <c r="D17" s="43">
        <f t="shared" si="0"/>
        <v>21</v>
      </c>
      <c r="F17" t="str">
        <f t="shared" si="1"/>
        <v>DUMAND</v>
      </c>
      <c r="G17">
        <f t="shared" si="2"/>
        <v>21</v>
      </c>
      <c r="I17" s="82">
        <v>13</v>
      </c>
      <c r="J17" s="83" t="s">
        <v>132</v>
      </c>
      <c r="K17" s="83">
        <v>55</v>
      </c>
    </row>
    <row r="18" spans="1:11" x14ac:dyDescent="0.2">
      <c r="A18" s="40" t="s">
        <v>132</v>
      </c>
      <c r="B18" s="41">
        <v>55</v>
      </c>
      <c r="D18" s="43">
        <f t="shared" si="0"/>
        <v>13</v>
      </c>
      <c r="F18" t="str">
        <f t="shared" si="1"/>
        <v>JEAN JAURES</v>
      </c>
      <c r="G18">
        <f t="shared" si="2"/>
        <v>55</v>
      </c>
      <c r="I18" s="82">
        <v>14</v>
      </c>
      <c r="J18" s="83" t="s">
        <v>92</v>
      </c>
      <c r="K18" s="83">
        <v>45</v>
      </c>
    </row>
    <row r="19" spans="1:11" x14ac:dyDescent="0.2">
      <c r="A19" s="40" t="s">
        <v>105</v>
      </c>
      <c r="B19" s="41">
        <v>70</v>
      </c>
      <c r="D19" s="43">
        <f t="shared" si="0"/>
        <v>12</v>
      </c>
      <c r="F19" t="str">
        <f t="shared" si="1"/>
        <v>JEAN JAURES 1</v>
      </c>
      <c r="G19">
        <f t="shared" si="2"/>
        <v>70</v>
      </c>
      <c r="I19" s="82">
        <v>14</v>
      </c>
      <c r="J19" s="83" t="s">
        <v>103</v>
      </c>
      <c r="K19" s="83">
        <v>45</v>
      </c>
    </row>
    <row r="20" spans="1:11" x14ac:dyDescent="0.2">
      <c r="A20" s="40" t="s">
        <v>91</v>
      </c>
      <c r="B20" s="41">
        <v>145</v>
      </c>
      <c r="D20" s="43">
        <f t="shared" si="0"/>
        <v>6</v>
      </c>
      <c r="F20" t="str">
        <f t="shared" si="1"/>
        <v>JULES FERRY 1</v>
      </c>
      <c r="G20">
        <f t="shared" si="2"/>
        <v>145</v>
      </c>
      <c r="I20" s="82">
        <v>16</v>
      </c>
      <c r="J20" s="83" t="s">
        <v>83</v>
      </c>
      <c r="K20" s="83">
        <v>40</v>
      </c>
    </row>
    <row r="21" spans="1:11" x14ac:dyDescent="0.2">
      <c r="A21" s="40" t="s">
        <v>94</v>
      </c>
      <c r="B21" s="41">
        <v>35</v>
      </c>
      <c r="D21" s="43">
        <f t="shared" si="0"/>
        <v>17</v>
      </c>
      <c r="F21" t="str">
        <f t="shared" si="1"/>
        <v>JULES FERRY 2</v>
      </c>
      <c r="G21">
        <f t="shared" si="2"/>
        <v>35</v>
      </c>
      <c r="I21" s="82">
        <v>17</v>
      </c>
      <c r="J21" s="83" t="s">
        <v>94</v>
      </c>
      <c r="K21" s="83">
        <v>35</v>
      </c>
    </row>
    <row r="22" spans="1:11" x14ac:dyDescent="0.2">
      <c r="A22" s="40" t="s">
        <v>97</v>
      </c>
      <c r="B22" s="41">
        <v>23</v>
      </c>
      <c r="D22" s="43">
        <f t="shared" si="0"/>
        <v>20</v>
      </c>
      <c r="F22" t="str">
        <f t="shared" si="1"/>
        <v>JULES FERRY 3</v>
      </c>
      <c r="G22">
        <f t="shared" si="2"/>
        <v>23</v>
      </c>
      <c r="I22" s="82">
        <v>18</v>
      </c>
      <c r="J22" s="83" t="s">
        <v>98</v>
      </c>
      <c r="K22" s="83">
        <v>30</v>
      </c>
    </row>
    <row r="23" spans="1:11" x14ac:dyDescent="0.2">
      <c r="A23" s="40" t="s">
        <v>72</v>
      </c>
      <c r="B23" s="41">
        <v>150</v>
      </c>
      <c r="D23" s="43">
        <f t="shared" si="0"/>
        <v>5</v>
      </c>
      <c r="F23" t="str">
        <f t="shared" si="1"/>
        <v>MARCEL RIVIERE 1</v>
      </c>
      <c r="G23">
        <f t="shared" si="2"/>
        <v>150</v>
      </c>
      <c r="I23" s="82">
        <v>19</v>
      </c>
      <c r="J23" s="83" t="s">
        <v>100</v>
      </c>
      <c r="K23" s="83">
        <v>25</v>
      </c>
    </row>
    <row r="24" spans="1:11" x14ac:dyDescent="0.2">
      <c r="A24" s="40" t="s">
        <v>74</v>
      </c>
      <c r="B24" s="41">
        <v>120</v>
      </c>
      <c r="D24" s="43">
        <f t="shared" si="0"/>
        <v>7</v>
      </c>
      <c r="F24" t="str">
        <f t="shared" si="1"/>
        <v>MARCEL RIVIERE 2</v>
      </c>
      <c r="G24">
        <f t="shared" si="2"/>
        <v>120</v>
      </c>
      <c r="I24" s="82">
        <v>20</v>
      </c>
      <c r="J24" s="83" t="s">
        <v>97</v>
      </c>
      <c r="K24" s="83">
        <v>23</v>
      </c>
    </row>
    <row r="25" spans="1:11" x14ac:dyDescent="0.2">
      <c r="A25" s="40" t="s">
        <v>96</v>
      </c>
      <c r="B25" s="41">
        <v>155</v>
      </c>
      <c r="D25" s="43">
        <f t="shared" si="0"/>
        <v>4</v>
      </c>
      <c r="F25" t="str">
        <f t="shared" si="1"/>
        <v xml:space="preserve">SAINT LAURENT 1 </v>
      </c>
      <c r="G25">
        <f t="shared" si="2"/>
        <v>155</v>
      </c>
      <c r="I25" s="82">
        <v>21</v>
      </c>
      <c r="J25" s="83" t="s">
        <v>95</v>
      </c>
      <c r="K25" s="83">
        <v>21</v>
      </c>
    </row>
    <row r="26" spans="1:11" x14ac:dyDescent="0.2">
      <c r="A26" s="40" t="s">
        <v>140</v>
      </c>
      <c r="B26" s="41">
        <v>1914</v>
      </c>
      <c r="I26" s="43"/>
    </row>
  </sheetData>
  <phoneticPr fontId="3" type="noConversion"/>
  <pageMargins left="0.7" right="0.7" top="0.75" bottom="0.75" header="0.5" footer="0.5"/>
  <pageSetup paperSize="9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23" sqref="F23"/>
    </sheetView>
  </sheetViews>
  <sheetFormatPr baseColWidth="10" defaultRowHeight="16" x14ac:dyDescent="0.2"/>
  <cols>
    <col min="1" max="1" width="16.1640625" style="40" bestFit="1" customWidth="1"/>
    <col min="2" max="2" width="7.1640625" bestFit="1" customWidth="1"/>
    <col min="3" max="3" width="4" bestFit="1" customWidth="1"/>
    <col min="4" max="4" width="4.1640625" bestFit="1" customWidth="1"/>
  </cols>
  <sheetData>
    <row r="1" spans="1:4" x14ac:dyDescent="0.2">
      <c r="A1" s="48" t="s">
        <v>126</v>
      </c>
      <c r="B1" s="49" t="s">
        <v>127</v>
      </c>
      <c r="C1" s="50" t="s">
        <v>128</v>
      </c>
      <c r="D1" s="50" t="s">
        <v>137</v>
      </c>
    </row>
    <row r="2" spans="1:4" s="47" customFormat="1" x14ac:dyDescent="0.2">
      <c r="A2" s="51" t="s">
        <v>145</v>
      </c>
      <c r="B2" s="44"/>
      <c r="C2" s="45"/>
      <c r="D2" s="46"/>
    </row>
    <row r="3" spans="1:4" x14ac:dyDescent="0.2">
      <c r="A3" s="38" t="s">
        <v>71</v>
      </c>
      <c r="B3" s="32">
        <v>4.8726851851851856E-3</v>
      </c>
      <c r="C3" s="31">
        <v>1</v>
      </c>
      <c r="D3">
        <v>100</v>
      </c>
    </row>
    <row r="4" spans="1:4" x14ac:dyDescent="0.2">
      <c r="A4" s="38" t="s">
        <v>76</v>
      </c>
      <c r="B4" s="32">
        <v>5.0659722222222226E-3</v>
      </c>
      <c r="C4" s="31">
        <v>2</v>
      </c>
      <c r="D4">
        <v>95</v>
      </c>
    </row>
    <row r="5" spans="1:4" x14ac:dyDescent="0.2">
      <c r="A5" s="38" t="s">
        <v>70</v>
      </c>
      <c r="B5" s="32">
        <v>5.0752314814814818E-3</v>
      </c>
      <c r="C5" s="31">
        <v>3</v>
      </c>
      <c r="D5">
        <v>90</v>
      </c>
    </row>
    <row r="6" spans="1:4" x14ac:dyDescent="0.2">
      <c r="A6" s="38" t="s">
        <v>72</v>
      </c>
      <c r="B6" s="32">
        <v>5.1377314814814818E-3</v>
      </c>
      <c r="C6" s="31">
        <v>4</v>
      </c>
      <c r="D6">
        <v>85</v>
      </c>
    </row>
    <row r="7" spans="1:4" x14ac:dyDescent="0.2">
      <c r="A7" s="38" t="s">
        <v>96</v>
      </c>
      <c r="B7" s="32">
        <v>5.2187500000000003E-3</v>
      </c>
      <c r="C7" s="31">
        <v>5</v>
      </c>
      <c r="D7">
        <v>80</v>
      </c>
    </row>
    <row r="8" spans="1:4" x14ac:dyDescent="0.2">
      <c r="A8" s="38" t="s">
        <v>75</v>
      </c>
      <c r="B8" s="32">
        <v>5.4942129629629638E-3</v>
      </c>
      <c r="C8" s="31">
        <v>6</v>
      </c>
      <c r="D8">
        <v>75</v>
      </c>
    </row>
    <row r="9" spans="1:4" x14ac:dyDescent="0.2">
      <c r="A9" s="38" t="s">
        <v>74</v>
      </c>
      <c r="B9" s="32">
        <v>5.6238425925925926E-3</v>
      </c>
      <c r="C9" s="31">
        <v>7</v>
      </c>
      <c r="D9">
        <v>70</v>
      </c>
    </row>
    <row r="10" spans="1:4" x14ac:dyDescent="0.2">
      <c r="A10" s="38" t="s">
        <v>91</v>
      </c>
      <c r="B10" s="32">
        <v>5.6898148148148151E-3</v>
      </c>
      <c r="C10" s="31">
        <v>8</v>
      </c>
      <c r="D10">
        <v>65</v>
      </c>
    </row>
    <row r="11" spans="1:4" x14ac:dyDescent="0.2">
      <c r="A11" s="38" t="s">
        <v>78</v>
      </c>
      <c r="B11" s="32">
        <v>5.718749999999999E-3</v>
      </c>
      <c r="C11" s="31">
        <v>9</v>
      </c>
      <c r="D11">
        <v>60</v>
      </c>
    </row>
    <row r="12" spans="1:4" x14ac:dyDescent="0.2">
      <c r="A12" s="39" t="s">
        <v>132</v>
      </c>
      <c r="B12" s="32">
        <v>5.8078703703703704E-3</v>
      </c>
      <c r="C12" s="31">
        <v>10</v>
      </c>
      <c r="D12">
        <v>55</v>
      </c>
    </row>
    <row r="13" spans="1:4" x14ac:dyDescent="0.2">
      <c r="A13" s="38" t="s">
        <v>79</v>
      </c>
      <c r="B13" s="32">
        <v>5.9085648148148144E-3</v>
      </c>
      <c r="C13" s="31">
        <v>11</v>
      </c>
      <c r="D13">
        <v>50</v>
      </c>
    </row>
    <row r="14" spans="1:4" x14ac:dyDescent="0.2">
      <c r="A14" s="38" t="s">
        <v>92</v>
      </c>
      <c r="B14" s="32">
        <v>5.9097222222222225E-3</v>
      </c>
      <c r="C14" s="31">
        <v>12</v>
      </c>
      <c r="D14">
        <v>45</v>
      </c>
    </row>
    <row r="15" spans="1:4" x14ac:dyDescent="0.2">
      <c r="A15" s="38" t="s">
        <v>83</v>
      </c>
      <c r="B15" s="32">
        <v>5.9178240740740745E-3</v>
      </c>
      <c r="C15" s="31">
        <v>13</v>
      </c>
      <c r="D15">
        <v>40</v>
      </c>
    </row>
    <row r="16" spans="1:4" x14ac:dyDescent="0.2">
      <c r="A16" s="38" t="s">
        <v>94</v>
      </c>
      <c r="B16" s="32">
        <v>6.2337962962962963E-3</v>
      </c>
      <c r="C16" s="31">
        <v>14</v>
      </c>
      <c r="D16">
        <v>35</v>
      </c>
    </row>
    <row r="17" spans="1:4" x14ac:dyDescent="0.2">
      <c r="A17" s="38" t="s">
        <v>98</v>
      </c>
      <c r="B17" s="32">
        <v>6.4085648148148149E-3</v>
      </c>
      <c r="C17" s="31">
        <v>15</v>
      </c>
      <c r="D17">
        <v>30</v>
      </c>
    </row>
    <row r="18" spans="1:4" x14ac:dyDescent="0.2">
      <c r="A18" s="38" t="s">
        <v>100</v>
      </c>
      <c r="B18" s="32">
        <v>6.5763888888888894E-3</v>
      </c>
      <c r="C18" s="31">
        <v>16</v>
      </c>
      <c r="D18">
        <v>25</v>
      </c>
    </row>
    <row r="19" spans="1:4" x14ac:dyDescent="0.2">
      <c r="A19" s="38" t="s">
        <v>97</v>
      </c>
      <c r="B19" s="32">
        <v>6.9479166666666673E-3</v>
      </c>
      <c r="C19" s="31">
        <v>17</v>
      </c>
      <c r="D19">
        <v>23</v>
      </c>
    </row>
    <row r="20" spans="1:4" x14ac:dyDescent="0.2">
      <c r="A20" s="38" t="s">
        <v>95</v>
      </c>
      <c r="B20" s="32">
        <v>7.1851851851851859E-3</v>
      </c>
      <c r="C20" s="31">
        <v>18</v>
      </c>
      <c r="D20">
        <v>21</v>
      </c>
    </row>
    <row r="21" spans="1:4" x14ac:dyDescent="0.2">
      <c r="A21" s="38"/>
      <c r="B21" s="32"/>
      <c r="C21" s="31"/>
    </row>
    <row r="22" spans="1:4" x14ac:dyDescent="0.2">
      <c r="A22" s="52" t="s">
        <v>146</v>
      </c>
      <c r="B22" s="32"/>
      <c r="C22" s="31"/>
    </row>
    <row r="23" spans="1:4" x14ac:dyDescent="0.2">
      <c r="A23" s="38" t="s">
        <v>71</v>
      </c>
      <c r="B23" s="32">
        <v>5.6284722222222222E-3</v>
      </c>
      <c r="C23" s="31">
        <v>1</v>
      </c>
      <c r="D23">
        <v>100</v>
      </c>
    </row>
    <row r="24" spans="1:4" x14ac:dyDescent="0.2">
      <c r="A24" s="38" t="s">
        <v>106</v>
      </c>
      <c r="B24" s="32">
        <v>5.6990740740740743E-3</v>
      </c>
      <c r="C24" s="31">
        <v>2</v>
      </c>
      <c r="D24">
        <v>95</v>
      </c>
    </row>
    <row r="25" spans="1:4" x14ac:dyDescent="0.2">
      <c r="A25" s="38" t="s">
        <v>70</v>
      </c>
      <c r="B25" s="32">
        <v>5.7615740740740743E-3</v>
      </c>
      <c r="C25" s="31">
        <v>3</v>
      </c>
      <c r="D25">
        <v>90</v>
      </c>
    </row>
    <row r="26" spans="1:4" x14ac:dyDescent="0.2">
      <c r="A26" s="38" t="s">
        <v>76</v>
      </c>
      <c r="B26" s="32">
        <v>5.7673611111111111E-3</v>
      </c>
      <c r="C26" s="31">
        <v>4</v>
      </c>
      <c r="D26">
        <v>85</v>
      </c>
    </row>
    <row r="27" spans="1:4" x14ac:dyDescent="0.2">
      <c r="A27" s="38" t="s">
        <v>91</v>
      </c>
      <c r="B27" s="32">
        <v>5.9189814814814808E-3</v>
      </c>
      <c r="C27" s="31">
        <v>5</v>
      </c>
      <c r="D27">
        <v>80</v>
      </c>
    </row>
    <row r="28" spans="1:4" x14ac:dyDescent="0.2">
      <c r="A28" s="38" t="s">
        <v>96</v>
      </c>
      <c r="B28" s="32">
        <v>5.9189814814814808E-3</v>
      </c>
      <c r="C28" s="31">
        <v>6</v>
      </c>
      <c r="D28">
        <v>75</v>
      </c>
    </row>
    <row r="29" spans="1:4" x14ac:dyDescent="0.2">
      <c r="A29" s="38" t="s">
        <v>105</v>
      </c>
      <c r="B29" s="32">
        <v>6.0648148148148145E-3</v>
      </c>
      <c r="C29" s="31">
        <v>7</v>
      </c>
      <c r="D29">
        <v>70</v>
      </c>
    </row>
    <row r="30" spans="1:4" x14ac:dyDescent="0.2">
      <c r="A30" s="38" t="s">
        <v>72</v>
      </c>
      <c r="B30" s="32">
        <v>6.1203703703703698E-3</v>
      </c>
      <c r="C30" s="31">
        <v>8</v>
      </c>
      <c r="D30">
        <v>65</v>
      </c>
    </row>
    <row r="31" spans="1:4" x14ac:dyDescent="0.2">
      <c r="A31" s="38" t="s">
        <v>78</v>
      </c>
      <c r="B31" s="32">
        <v>6.175925925925925E-3</v>
      </c>
      <c r="C31" s="31">
        <v>9</v>
      </c>
      <c r="D31">
        <v>60</v>
      </c>
    </row>
    <row r="32" spans="1:4" x14ac:dyDescent="0.2">
      <c r="A32" s="38" t="s">
        <v>79</v>
      </c>
      <c r="B32" s="32">
        <v>6.4374999999999996E-3</v>
      </c>
      <c r="C32" s="31">
        <v>10</v>
      </c>
      <c r="D32">
        <v>55</v>
      </c>
    </row>
    <row r="33" spans="1:4" x14ac:dyDescent="0.2">
      <c r="A33" s="38" t="s">
        <v>74</v>
      </c>
      <c r="B33" s="32">
        <v>6.5023148148148149E-3</v>
      </c>
      <c r="C33" s="31">
        <v>11</v>
      </c>
      <c r="D33">
        <v>50</v>
      </c>
    </row>
    <row r="34" spans="1:4" x14ac:dyDescent="0.2">
      <c r="A34" s="38" t="s">
        <v>103</v>
      </c>
      <c r="B34" s="32">
        <v>7.3969907407407413E-3</v>
      </c>
      <c r="C34" s="31">
        <v>12</v>
      </c>
      <c r="D34">
        <v>45</v>
      </c>
    </row>
  </sheetData>
  <phoneticPr fontId="3" type="noConversion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CLASSEMENT GENERAL COLLÈGES</vt:lpstr>
      <vt:lpstr>CLASSEMENT G ET F COLLEGE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TOLLARD</dc:creator>
  <cp:lastModifiedBy>Anne TOLLARD</cp:lastModifiedBy>
  <cp:lastPrinted>2017-12-14T21:48:47Z</cp:lastPrinted>
  <dcterms:created xsi:type="dcterms:W3CDTF">2016-11-24T04:36:38Z</dcterms:created>
  <dcterms:modified xsi:type="dcterms:W3CDTF">2017-12-14T22:09:25Z</dcterms:modified>
</cp:coreProperties>
</file>